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38400" windowHeight="20100" activeTab="1"/>
  </bookViews>
  <sheets>
    <sheet name="Rev History" sheetId="2" r:id="rId1"/>
    <sheet name="BOM" sheetId="4" r:id="rId2"/>
    <sheet name="New PNs_Leigh_Updated" sheetId="6" r:id="rId3"/>
    <sheet name="OFF-THE-SHELF_DATASHEET" sheetId="8" r:id="rId4"/>
  </sheets>
  <definedNames>
    <definedName name="_xlnm._FilterDatabase" localSheetId="1" hidden="1">BOM!$A$2:$K$136</definedName>
    <definedName name="_xlnm._FilterDatabase" localSheetId="2" hidden="1">'New PNs_Leigh_Updated'!$A$1:$E$1</definedName>
    <definedName name="_xlnm._FilterDatabase" localSheetId="3" hidden="1">'OFF-THE-SHELF_DATASHEET'!$A$1:$C$66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7" i="4" l="1"/>
  <c r="J59" i="4"/>
  <c r="J58" i="4"/>
  <c r="J48" i="4"/>
  <c r="J37" i="4"/>
  <c r="J36" i="4"/>
</calcChain>
</file>

<file path=xl/sharedStrings.xml><?xml version="1.0" encoding="utf-8"?>
<sst xmlns="http://schemas.openxmlformats.org/spreadsheetml/2006/main" count="980" uniqueCount="402">
  <si>
    <t>Description</t>
  </si>
  <si>
    <t>Manufacturer</t>
  </si>
  <si>
    <t>Manufacturing</t>
  </si>
  <si>
    <t>Standard</t>
  </si>
  <si>
    <t>Parker</t>
  </si>
  <si>
    <t>BOM Level</t>
  </si>
  <si>
    <t>Quantity/Unit</t>
  </si>
  <si>
    <t>L71-C1374-100</t>
  </si>
  <si>
    <t xml:space="preserve">Rosenberger </t>
  </si>
  <si>
    <t>revision</t>
  </si>
  <si>
    <t>Remarks</t>
  </si>
  <si>
    <t>Date</t>
  </si>
  <si>
    <t>Sl. No</t>
  </si>
  <si>
    <t>Antenna Cable assembly</t>
  </si>
  <si>
    <t>LED Cable Assembly</t>
  </si>
  <si>
    <t>Power switch Cable Assembly</t>
  </si>
  <si>
    <t>Mentor</t>
  </si>
  <si>
    <t>Power cable Assembly (Internal)</t>
  </si>
  <si>
    <t>Power cable Assembly (External)</t>
  </si>
  <si>
    <t>POE Cable Assembly (External)</t>
  </si>
  <si>
    <t>Buzzer Cable Assembly</t>
  </si>
  <si>
    <t>Plastics</t>
  </si>
  <si>
    <t>TIM</t>
  </si>
  <si>
    <t>EEMB</t>
  </si>
  <si>
    <t>CUI</t>
  </si>
  <si>
    <t>Iridum</t>
  </si>
  <si>
    <t>Moist Vent</t>
  </si>
  <si>
    <t>Gore</t>
  </si>
  <si>
    <t>Tallysman</t>
  </si>
  <si>
    <t>Standard /
Manufacturing</t>
  </si>
  <si>
    <t>Manuf. Part No</t>
  </si>
  <si>
    <t>Initial Draft</t>
  </si>
  <si>
    <t>TW4020</t>
  </si>
  <si>
    <t>Transcend</t>
  </si>
  <si>
    <t>FB Part No</t>
  </si>
  <si>
    <t>Shorty Antenna Cover</t>
  </si>
  <si>
    <t>10.17.2016</t>
  </si>
  <si>
    <t>10.27.2016</t>
  </si>
  <si>
    <t>Waiting on names changes on the RF Board</t>
  </si>
  <si>
    <t xml:space="preserve">Manufacturing </t>
  </si>
  <si>
    <t xml:space="preserve">Battery </t>
  </si>
  <si>
    <t>Updates to part descriptions &amp; BOM level</t>
  </si>
  <si>
    <t>Sabic Noryl FN-215X</t>
  </si>
  <si>
    <t>Lexan Resin 945U</t>
  </si>
  <si>
    <t>Lexan EXL 9134</t>
  </si>
  <si>
    <t>Silicone</t>
  </si>
  <si>
    <t>Assembly, OpenCellular, TIP</t>
  </si>
  <si>
    <t>GBC PCBA , OpenCellular, TIP</t>
  </si>
  <si>
    <t>Debug PCBA, OpenCellular, TIP</t>
  </si>
  <si>
    <t>Sync PCBA OpenCellular, TIP</t>
  </si>
  <si>
    <t>SDR PCBA, OpenCellular, TIP</t>
  </si>
  <si>
    <t>FE PCBA, OpenCellular, TIP</t>
  </si>
  <si>
    <t>LED PCBA, OpenCellular, TIP</t>
  </si>
  <si>
    <t>Breakout PCBA, OpenCellular, TIP</t>
  </si>
  <si>
    <t>Iridum Module, OpenCellular, TIP</t>
  </si>
  <si>
    <t>Waterproof Wideband GPS Antenna, OpenCellular, TIP</t>
  </si>
  <si>
    <t>Battery Assembly, OpenCellular, TIP</t>
  </si>
  <si>
    <t>Foam Battery Cover, OpenCellular, TIP</t>
  </si>
  <si>
    <t>Mechanical Assembly, OpenCellular, TIP</t>
  </si>
  <si>
    <t>Aluminum Cast Chassis, OpenCellular, TIP</t>
  </si>
  <si>
    <t>Main Chassis Die Cut Gasket, OpenCellular, TIP</t>
  </si>
  <si>
    <t>Battery Cover Die Cut Gasket, OpenCellular, TIP</t>
  </si>
  <si>
    <t>Front Cover Die Cut Gasket, OpenCellular, TIP</t>
  </si>
  <si>
    <t>Aluminum Cast Top cover, OpenCellular, TIP</t>
  </si>
  <si>
    <t>Aluminum Front Cover, OpenCellular, TIP</t>
  </si>
  <si>
    <t>Mechanical Enclosure Light Pipe, OpenCellular, TIP</t>
  </si>
  <si>
    <t>Plastic Enclosure, OpenCellular, TIP</t>
  </si>
  <si>
    <t>Plastic External Light Pipe, OpenCellular, TIP</t>
  </si>
  <si>
    <t>LP103395</t>
  </si>
  <si>
    <t>CPE-827</t>
  </si>
  <si>
    <t>TS512MSK64W6H-I</t>
  </si>
  <si>
    <t>233-000021</t>
  </si>
  <si>
    <t>232-000036</t>
  </si>
  <si>
    <t>232-000038</t>
  </si>
  <si>
    <t>232-000075</t>
  </si>
  <si>
    <t>232-000076</t>
  </si>
  <si>
    <t>232-000084</t>
  </si>
  <si>
    <t>232-000109</t>
  </si>
  <si>
    <t>231-000085</t>
  </si>
  <si>
    <t>FE PCB, OpenCellular, TIP</t>
  </si>
  <si>
    <t>232-000110</t>
  </si>
  <si>
    <t xml:space="preserve"> </t>
  </si>
  <si>
    <t>LED PCB, OpenCellular, TIP</t>
  </si>
  <si>
    <t>Sync PCB OpenCellular, TIP</t>
  </si>
  <si>
    <t>231-000069</t>
  </si>
  <si>
    <t>GBC PCB , OpenCellular, TIP</t>
  </si>
  <si>
    <t>231-000068</t>
  </si>
  <si>
    <t>Debug PCB, OpenCellular, TIP</t>
  </si>
  <si>
    <t>231-000086</t>
  </si>
  <si>
    <t>231-000087</t>
  </si>
  <si>
    <t>Breakout PCB, OpenCellular, TIP</t>
  </si>
  <si>
    <t>SDR PCB, OpenCellular, TIP</t>
  </si>
  <si>
    <t>231-000067</t>
  </si>
  <si>
    <t xml:space="preserve">DDR3L, 4GB, SODIMM, 204 pin, I-grade, OpenCellular, TIP </t>
  </si>
  <si>
    <t>10-000311</t>
  </si>
  <si>
    <t>Sanmina</t>
  </si>
  <si>
    <t>255-000820</t>
  </si>
  <si>
    <t>250-000014</t>
  </si>
  <si>
    <t>233-000028</t>
  </si>
  <si>
    <t>233-000029</t>
  </si>
  <si>
    <t>Casting Aluminum</t>
  </si>
  <si>
    <t>227-001258</t>
  </si>
  <si>
    <t>227-001259</t>
  </si>
  <si>
    <t>227-001260</t>
  </si>
  <si>
    <t>227-001261</t>
  </si>
  <si>
    <t>227-001262</t>
  </si>
  <si>
    <t>227-001263</t>
  </si>
  <si>
    <t>233-000030</t>
  </si>
  <si>
    <t>233-000031</t>
  </si>
  <si>
    <t>233-000032</t>
  </si>
  <si>
    <t>227-001264</t>
  </si>
  <si>
    <t xml:space="preserve">RF Cable assembly - Front end PCBA to RF SDR PCBA </t>
  </si>
  <si>
    <t>Battery Cable Assembly</t>
  </si>
  <si>
    <t>28S206-271N5</t>
  </si>
  <si>
    <t>QMA right angle male connector</t>
  </si>
  <si>
    <t>53K517-271N5</t>
  </si>
  <si>
    <t>N bulkhead female connector</t>
  </si>
  <si>
    <t>Flexiform 405 NM</t>
  </si>
  <si>
    <t>Semi-flexible cable or equivalent</t>
  </si>
  <si>
    <t>HTS-B2 1/8-white</t>
  </si>
  <si>
    <t>Marking tube</t>
  </si>
  <si>
    <t>SMP right angle male connector</t>
  </si>
  <si>
    <t>DF1B-5S-2_5R</t>
  </si>
  <si>
    <t>Connector</t>
  </si>
  <si>
    <t>Semi-flexible cable 24/26/28 AWG</t>
  </si>
  <si>
    <t>Marking Tube</t>
  </si>
  <si>
    <t xml:space="preserve"> KRE2ANA</t>
  </si>
  <si>
    <t>Switch</t>
  </si>
  <si>
    <t>Crimp pins</t>
  </si>
  <si>
    <t>DF1B-3S-2_5R</t>
  </si>
  <si>
    <t>Power connector</t>
  </si>
  <si>
    <t>Buzzer with cable</t>
  </si>
  <si>
    <t>connector 1</t>
  </si>
  <si>
    <t>Molex</t>
  </si>
  <si>
    <t>50-37-5063</t>
  </si>
  <si>
    <t>PHR-2</t>
  </si>
  <si>
    <t>JST</t>
  </si>
  <si>
    <t>PNIRP-03V-S</t>
  </si>
  <si>
    <t>HIROSE</t>
  </si>
  <si>
    <t>DF1B-2428SCFA</t>
  </si>
  <si>
    <t>SPND-002T-C0.5</t>
  </si>
  <si>
    <t>Crimp pins  for PNIRP-03V-S</t>
  </si>
  <si>
    <t>Crimp pins for PHR-2</t>
  </si>
  <si>
    <t>SPH-002T-P0.5L</t>
  </si>
  <si>
    <t>Brady</t>
  </si>
  <si>
    <t>Cherry</t>
  </si>
  <si>
    <t>McMaster</t>
  </si>
  <si>
    <t>1279N2</t>
  </si>
  <si>
    <t>B017XS7395-60 - 944mm</t>
  </si>
  <si>
    <t>B017XS7395-60 - 518mm</t>
  </si>
  <si>
    <t>B017XS7395-60 - 338mm</t>
  </si>
  <si>
    <t>Main Chassis Assembly, OpenCellular, TIP</t>
  </si>
  <si>
    <t>Location pin</t>
  </si>
  <si>
    <t>FPQSA4-P3.00-L4-B10</t>
  </si>
  <si>
    <t>Top cover Assembly, OpenCellular, TIP</t>
  </si>
  <si>
    <t>misumi</t>
  </si>
  <si>
    <t>Light Pipe</t>
  </si>
  <si>
    <t>Front Cover Assembly, OpenCellular, TIP</t>
  </si>
  <si>
    <t>Front Overlay, OpenCellular, TIP</t>
  </si>
  <si>
    <t>Label</t>
  </si>
  <si>
    <t>GEL 30</t>
  </si>
  <si>
    <t>Chomerics</t>
  </si>
  <si>
    <t>Fujipoly</t>
  </si>
  <si>
    <t>PMF100320 (black)</t>
  </si>
  <si>
    <t>L71-C1427-XXX</t>
  </si>
  <si>
    <t>19K202-271L5</t>
  </si>
  <si>
    <t>RTK-FS 085-FEP-SPCC</t>
  </si>
  <si>
    <t>Amphenol</t>
  </si>
  <si>
    <t>Waterproof Wideband GPS Antenna Assy, OpenCellular, TIP</t>
  </si>
  <si>
    <t>Plastic Enclosure Assembly, OpenCellular, TIP</t>
  </si>
  <si>
    <t>Insert Brass, M5X6.7LG</t>
  </si>
  <si>
    <t>94180A361</t>
  </si>
  <si>
    <t>94180A333</t>
  </si>
  <si>
    <t>Insert Brass M3x0.5x6.4LG</t>
  </si>
  <si>
    <t>Plastic Emblem, OpenCellular, TIP</t>
  </si>
  <si>
    <t>Semi-flexible cable 22 AWG</t>
  </si>
  <si>
    <t>120234-0021</t>
  </si>
  <si>
    <t>External Antenna Cable assembly</t>
  </si>
  <si>
    <t>Jaw Pole mount Assembly</t>
  </si>
  <si>
    <t>Wedge Pole mount Assembly</t>
  </si>
  <si>
    <t>Self clinching self locking M4 Fastener</t>
  </si>
  <si>
    <t>PEM</t>
  </si>
  <si>
    <t>LK-M4-2MD</t>
  </si>
  <si>
    <t>Hook, Lift</t>
  </si>
  <si>
    <t>3" U Bolt</t>
  </si>
  <si>
    <t>4" U Bolt</t>
  </si>
  <si>
    <t>11.30.2016</t>
  </si>
  <si>
    <t>Updated for release</t>
  </si>
  <si>
    <t>30555T46</t>
  </si>
  <si>
    <t>30555T47</t>
  </si>
  <si>
    <t>M3 Flat Washer</t>
  </si>
  <si>
    <t>91166A210</t>
  </si>
  <si>
    <t>M3x6 Screw</t>
  </si>
  <si>
    <t>92005A116</t>
  </si>
  <si>
    <t>M3x22 Screw</t>
  </si>
  <si>
    <t>Heat spreader plate</t>
  </si>
  <si>
    <t>92005A129</t>
  </si>
  <si>
    <t>Iridium Module</t>
  </si>
  <si>
    <t>M2 Flat Washer</t>
  </si>
  <si>
    <t>91166A180</t>
  </si>
  <si>
    <t>FE &amp; SDR internal, Sync board, Heat spreader plate, LED Board</t>
  </si>
  <si>
    <t>FE &amp; SDR internal, Sync board, LED board</t>
  </si>
  <si>
    <t>GBC Board</t>
  </si>
  <si>
    <t>mSATA</t>
  </si>
  <si>
    <t>92005A016</t>
  </si>
  <si>
    <t>M2x4 Screw</t>
  </si>
  <si>
    <t>M1.6x6 Screw</t>
  </si>
  <si>
    <t>92005A005</t>
  </si>
  <si>
    <t>Buzzer cable assembly</t>
  </si>
  <si>
    <t>M4x10 Screws</t>
  </si>
  <si>
    <t>M4 Washer</t>
  </si>
  <si>
    <t>91166A230</t>
  </si>
  <si>
    <t>92005A220</t>
  </si>
  <si>
    <t>Main Chassis - Top cover, Main Chassis - Front cover, Main Chassis - Battery cover</t>
  </si>
  <si>
    <t>92005A320</t>
  </si>
  <si>
    <t>M5x10 Screw</t>
  </si>
  <si>
    <t>M5 Captive screw</t>
  </si>
  <si>
    <t>PFC-2-M5-72</t>
  </si>
  <si>
    <t>Plastic External light pipe, Shorty Antenna</t>
  </si>
  <si>
    <t>Plastic Enclosure, GND</t>
  </si>
  <si>
    <t>M5x12 Screw with washer</t>
  </si>
  <si>
    <t>90317A205</t>
  </si>
  <si>
    <t>Mouting bracket</t>
  </si>
  <si>
    <t>M4x25 Screw</t>
  </si>
  <si>
    <t>92000A230</t>
  </si>
  <si>
    <t>9283K27</t>
  </si>
  <si>
    <t>Light pipe tubing</t>
  </si>
  <si>
    <t>Plug for Plastic External Light Pipe</t>
  </si>
  <si>
    <t>Micro wire saddle locking top on base</t>
  </si>
  <si>
    <t>Richco</t>
  </si>
  <si>
    <t>MWSLTB-1-19A-RT</t>
  </si>
  <si>
    <t>Main Assembly Drawing</t>
  </si>
  <si>
    <t>Gel Dispensing Instruction - Main Chassis</t>
  </si>
  <si>
    <t>Gel Dispensing Instruction - Top cover</t>
  </si>
  <si>
    <t>RF FE Heatspreader, OpenCellular, TIP</t>
  </si>
  <si>
    <t>RF SDR Heatspreader, OpenCellular, TIP</t>
  </si>
  <si>
    <t>Gel Dispensing Instruction - RF FE Heatspreader</t>
  </si>
  <si>
    <t>Sheetmetal</t>
  </si>
  <si>
    <t>Wire</t>
  </si>
  <si>
    <t>Drawing</t>
  </si>
  <si>
    <t>Battery cover, OpenCellular, TIP</t>
  </si>
  <si>
    <t>Finger Wedge</t>
  </si>
  <si>
    <t>227-001328</t>
  </si>
  <si>
    <t>213-000133</t>
  </si>
  <si>
    <t>213-000134</t>
  </si>
  <si>
    <t>207-000292</t>
  </si>
  <si>
    <t>213-000135</t>
  </si>
  <si>
    <t>213-000136</t>
  </si>
  <si>
    <t>233-000038</t>
  </si>
  <si>
    <t>213-000137</t>
  </si>
  <si>
    <t>207-000293</t>
  </si>
  <si>
    <t>213-000138</t>
  </si>
  <si>
    <t>213-000139</t>
  </si>
  <si>
    <t>233-000039</t>
  </si>
  <si>
    <t>233-000041</t>
  </si>
  <si>
    <t>213-000150</t>
  </si>
  <si>
    <t>213-000140</t>
  </si>
  <si>
    <t>213-000141</t>
  </si>
  <si>
    <t>213-000142</t>
  </si>
  <si>
    <t>213-000143</t>
  </si>
  <si>
    <t>233-000042</t>
  </si>
  <si>
    <t>233-000043</t>
  </si>
  <si>
    <t>213-000144</t>
  </si>
  <si>
    <t>213-000145</t>
  </si>
  <si>
    <t>213-000146</t>
  </si>
  <si>
    <t>233-000044</t>
  </si>
  <si>
    <t>213-000148</t>
  </si>
  <si>
    <t>213-000149</t>
  </si>
  <si>
    <t>213-000151</t>
  </si>
  <si>
    <t>213-000152</t>
  </si>
  <si>
    <t>213-000153</t>
  </si>
  <si>
    <t>213-000154</t>
  </si>
  <si>
    <t>213-000155</t>
  </si>
  <si>
    <t>213-000156</t>
  </si>
  <si>
    <t>213-000157</t>
  </si>
  <si>
    <t>213-000158</t>
  </si>
  <si>
    <t>213-000159</t>
  </si>
  <si>
    <t>213-000160</t>
  </si>
  <si>
    <t>213-000161</t>
  </si>
  <si>
    <t>213-000162</t>
  </si>
  <si>
    <t>213-000163</t>
  </si>
  <si>
    <t>213-000164</t>
  </si>
  <si>
    <t>213-000165</t>
  </si>
  <si>
    <t>213-000166</t>
  </si>
  <si>
    <t>213-000167</t>
  </si>
  <si>
    <t>213-000168</t>
  </si>
  <si>
    <t>213-000169</t>
  </si>
  <si>
    <t>213-000170</t>
  </si>
  <si>
    <t>213-000171</t>
  </si>
  <si>
    <t>213-000172</t>
  </si>
  <si>
    <t>213-000173</t>
  </si>
  <si>
    <t>213-000174</t>
  </si>
  <si>
    <t>213-000175</t>
  </si>
  <si>
    <t>213-000176</t>
  </si>
  <si>
    <t>233-000045</t>
  </si>
  <si>
    <t>233-000046</t>
  </si>
  <si>
    <t>233-000047</t>
  </si>
  <si>
    <t>233-000048</t>
  </si>
  <si>
    <t>233-000049</t>
  </si>
  <si>
    <t>233-000050</t>
  </si>
  <si>
    <t>231-000091</t>
  </si>
  <si>
    <t>233-</t>
  </si>
  <si>
    <t>205-</t>
  </si>
  <si>
    <t>226-</t>
  </si>
  <si>
    <t>our FBPN?</t>
  </si>
  <si>
    <t xml:space="preserve">226- </t>
  </si>
  <si>
    <t>213-000132 change to 205</t>
  </si>
  <si>
    <t>Thermal, Gel, Low thermal impedance</t>
  </si>
  <si>
    <t>Thermal, Interface material (TIM), 22.5x22.5</t>
  </si>
  <si>
    <t>Thermal, Interface material (TIM), 37x17</t>
  </si>
  <si>
    <t>227-</t>
  </si>
  <si>
    <t>our FBPN</t>
  </si>
  <si>
    <t>Mechanical, Wedge weld</t>
  </si>
  <si>
    <t>Mechanical, Jaws weld</t>
  </si>
  <si>
    <t>Mechanical, Top plate</t>
  </si>
  <si>
    <t>mechanical, Bracket, Left, weldment</t>
  </si>
  <si>
    <t>Mechcanical, Bracket, Right, weldment</t>
  </si>
  <si>
    <t>Mechanical, Plate, Rear, weldment</t>
  </si>
  <si>
    <t>Mechanical, Finger Wedge mount</t>
  </si>
  <si>
    <t>291- "Document"</t>
  </si>
  <si>
    <t>294- "Document"</t>
  </si>
  <si>
    <t>205-000034</t>
  </si>
  <si>
    <t>205-000035</t>
  </si>
  <si>
    <t>205-000036</t>
  </si>
  <si>
    <t>233-000051</t>
  </si>
  <si>
    <t>205-000038</t>
  </si>
  <si>
    <t>205-000037</t>
  </si>
  <si>
    <t>226-000022</t>
  </si>
  <si>
    <t>Plastic Enclosure Assy, OpenCellular, TIP</t>
  </si>
  <si>
    <t>227-001331</t>
  </si>
  <si>
    <t>227-001332</t>
  </si>
  <si>
    <t>227-001333</t>
  </si>
  <si>
    <t>227-001334</t>
  </si>
  <si>
    <t>227-001335</t>
  </si>
  <si>
    <t>227-001336</t>
  </si>
  <si>
    <t>227-001337</t>
  </si>
  <si>
    <t>291-000017</t>
  </si>
  <si>
    <t>291-000018</t>
  </si>
  <si>
    <t>291-000019</t>
  </si>
  <si>
    <t>Main Assy Drawing</t>
  </si>
  <si>
    <t>294-000007</t>
  </si>
  <si>
    <t>205- use sub-cat 'Baffle'</t>
  </si>
  <si>
    <t>PG80A-00-150BL</t>
  </si>
  <si>
    <t>Power Engineering &amp; Manufacturing, LTD.</t>
  </si>
  <si>
    <t>W. L. Gore &amp; Associates, Inc</t>
  </si>
  <si>
    <t>Parker Hannifin [Parker Chomerics]</t>
  </si>
  <si>
    <t>JST Sales America, Inc.</t>
  </si>
  <si>
    <t>Hirose Electric Co Ltd</t>
  </si>
  <si>
    <t>CUI Inc</t>
  </si>
  <si>
    <t>Misumi USA Inc</t>
  </si>
  <si>
    <t>NOTES:</t>
  </si>
  <si>
    <t>NEEDS DATASHEET</t>
  </si>
  <si>
    <t>207-000295</t>
  </si>
  <si>
    <t>233-000037</t>
  </si>
  <si>
    <t>Grommet GPS, OpenCellular, TIP</t>
  </si>
  <si>
    <t>Prechter-Renner</t>
  </si>
  <si>
    <t>DX-PG7-52-620</t>
  </si>
  <si>
    <t>19K202-271E4</t>
  </si>
  <si>
    <t>GPS Cable connector, OpenCellular, TIP</t>
  </si>
  <si>
    <t>226 I'll add Overlay as a Sub-cat Sanmina, custom cut, can use FB p/n</t>
  </si>
  <si>
    <t>227 FB p/n</t>
  </si>
  <si>
    <t>205 Still need to determine how MPN will be ordered</t>
  </si>
  <si>
    <t xml:space="preserve">205 Yes </t>
  </si>
  <si>
    <t>227-001384</t>
  </si>
  <si>
    <t>227-001385</t>
  </si>
  <si>
    <t>227-001386</t>
  </si>
  <si>
    <t>227-001387</t>
  </si>
  <si>
    <t>227-001324</t>
  </si>
  <si>
    <t>227-001325</t>
  </si>
  <si>
    <t>227; DONE</t>
  </si>
  <si>
    <t>233 The assembly is being done at Sanmina; DONE</t>
  </si>
  <si>
    <t>227; PN already exists; DONE</t>
  </si>
  <si>
    <t>207; PN already exists; DONE</t>
  </si>
  <si>
    <t>09-000595</t>
  </si>
  <si>
    <t>09; use our PN as MPN?</t>
  </si>
  <si>
    <t>1/2" FLAT WASHER</t>
  </si>
  <si>
    <t>92141A033</t>
  </si>
  <si>
    <t>Crimp pins for PHR-5</t>
  </si>
  <si>
    <t>Misc, Connector, Molex, Opencellular, TIP</t>
  </si>
  <si>
    <t>50-57-9705</t>
  </si>
  <si>
    <t>Misc, Connector, JST, Opencellular, TIP</t>
  </si>
  <si>
    <t>PHR-5</t>
  </si>
  <si>
    <t>MISC, CRIMP PINS FOR 50-57-9705, OPENCELLULAR, TIP</t>
  </si>
  <si>
    <t>213-000191</t>
  </si>
  <si>
    <t>16-02-0069</t>
  </si>
  <si>
    <t>DF1B-2S-2_5R</t>
  </si>
  <si>
    <t>213-000192</t>
  </si>
  <si>
    <t>213-000193</t>
  </si>
  <si>
    <t>213-000190</t>
  </si>
  <si>
    <t>mini mSATA, SATA III, MLC I-Temp, OpenCellular, TIP</t>
  </si>
  <si>
    <t>MN64APCAH-3N000-2</t>
  </si>
  <si>
    <t>Delkin</t>
  </si>
  <si>
    <t>Crimp pins for DF1B-2S-2.5R</t>
  </si>
  <si>
    <t>2.0 MM Pitch  3 Pin wire connector</t>
  </si>
  <si>
    <t>PHR-3</t>
  </si>
  <si>
    <t>Crimp pins for PHR-3</t>
  </si>
  <si>
    <t>50-37-5053</t>
  </si>
  <si>
    <t>213-000196</t>
  </si>
  <si>
    <t>01.10.2017</t>
  </si>
  <si>
    <t>Added components</t>
  </si>
  <si>
    <t>Updated components + added FBN and MPN</t>
  </si>
  <si>
    <t>TW4022-AT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</si>
</sst>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0"/>
  <sheetViews>
    <sheetView workbookViewId="0">
      <selection activeCell="H9" sqref="H9"/>
    </sheetView>
  </sheetViews>
  <sheetFormatPr defaultColWidth="8.7109375" defaultRowHeight="15" x14ac:dyDescent="0.25"/>
  <cols>
    <col min="3" max="3" width="14.140625" customWidth="1"/>
    <col min="4" max="4" width="21.7109375" customWidth="1"/>
    <col min="5" max="5" width="20" customWidth="1"/>
    <col min="6" max="6" width="15.42578125" customWidth="1"/>
    <col min="7" max="7" width="21.7109375" customWidth="1"/>
  </cols>
  <sheetData>
    <row r="4" spans="3:7" x14ac:dyDescent="0.25">
      <c r="C4" s="2" t="s">
        <v>12</v>
      </c>
      <c r="D4" s="2" t="s">
        <v>11</v>
      </c>
      <c r="E4" s="2" t="s">
        <v>0</v>
      </c>
      <c r="F4" s="2" t="s">
        <v>9</v>
      </c>
      <c r="G4" s="2" t="s">
        <v>10</v>
      </c>
    </row>
    <row r="5" spans="3:7" x14ac:dyDescent="0.25">
      <c r="C5" s="1">
        <v>1</v>
      </c>
      <c r="D5" s="1" t="s">
        <v>36</v>
      </c>
      <c r="E5" s="1" t="s">
        <v>31</v>
      </c>
      <c r="F5" s="1">
        <v>0.1</v>
      </c>
      <c r="G5" s="1"/>
    </row>
    <row r="6" spans="3:7" ht="45" x14ac:dyDescent="0.25">
      <c r="C6" s="1">
        <v>2</v>
      </c>
      <c r="D6" s="1" t="s">
        <v>37</v>
      </c>
      <c r="E6" s="4" t="s">
        <v>41</v>
      </c>
      <c r="F6" s="1">
        <v>0.2</v>
      </c>
      <c r="G6" s="3" t="s">
        <v>38</v>
      </c>
    </row>
    <row r="7" spans="3:7" x14ac:dyDescent="0.25">
      <c r="C7" s="1">
        <v>3</v>
      </c>
      <c r="D7" s="1" t="s">
        <v>186</v>
      </c>
      <c r="E7" s="1" t="s">
        <v>187</v>
      </c>
      <c r="F7" s="1">
        <v>0.3</v>
      </c>
      <c r="G7" s="1"/>
    </row>
    <row r="8" spans="3:7" ht="30" x14ac:dyDescent="0.25">
      <c r="C8" s="1">
        <v>4</v>
      </c>
      <c r="D8" s="1" t="s">
        <v>398</v>
      </c>
      <c r="E8" s="1" t="s">
        <v>399</v>
      </c>
      <c r="F8" s="1">
        <v>0.4</v>
      </c>
      <c r="G8" s="4" t="s">
        <v>400</v>
      </c>
    </row>
    <row r="9" spans="3:7" x14ac:dyDescent="0.25">
      <c r="C9" s="1">
        <v>5</v>
      </c>
      <c r="D9" s="1"/>
      <c r="E9" s="1"/>
      <c r="F9" s="1"/>
      <c r="G9" s="1"/>
    </row>
    <row r="10" spans="3:7" x14ac:dyDescent="0.25">
      <c r="C10" s="1">
        <v>6</v>
      </c>
      <c r="D10" s="1"/>
      <c r="E10" s="1"/>
      <c r="F10" s="1"/>
      <c r="G1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topLeftCell="A15" zoomScale="85" zoomScaleNormal="85" zoomScalePageLayoutView="85" workbookViewId="0">
      <selection activeCell="I22" sqref="I22"/>
    </sheetView>
  </sheetViews>
  <sheetFormatPr defaultColWidth="8.7109375" defaultRowHeight="15.75" x14ac:dyDescent="0.25"/>
  <cols>
    <col min="1" max="4" width="5.28515625" style="9" customWidth="1"/>
    <col min="5" max="5" width="59" style="10" bestFit="1" customWidth="1"/>
    <col min="6" max="6" width="28.42578125" style="9" bestFit="1" customWidth="1"/>
    <col min="7" max="7" width="20.42578125" style="9" bestFit="1" customWidth="1"/>
    <col min="8" max="8" width="29.42578125" style="9" customWidth="1"/>
    <col min="9" max="9" width="25.28515625" style="9" customWidth="1"/>
    <col min="10" max="10" width="20.7109375" style="9" bestFit="1" customWidth="1"/>
    <col min="11" max="11" width="80.140625" style="9" bestFit="1" customWidth="1"/>
    <col min="12" max="16384" width="8.7109375" style="9"/>
  </cols>
  <sheetData>
    <row r="1" spans="1:11" x14ac:dyDescent="0.25">
      <c r="A1" s="5"/>
      <c r="B1" s="5"/>
      <c r="C1" s="5"/>
      <c r="D1" s="5"/>
      <c r="E1" s="6"/>
      <c r="F1" s="5"/>
      <c r="G1" s="5"/>
      <c r="H1" s="5"/>
      <c r="I1" s="5"/>
      <c r="J1" s="5"/>
      <c r="K1" s="5"/>
    </row>
    <row r="2" spans="1:11" s="8" customFormat="1" x14ac:dyDescent="0.25">
      <c r="A2" s="30" t="s">
        <v>5</v>
      </c>
      <c r="B2" s="30"/>
      <c r="C2" s="30"/>
      <c r="D2" s="30"/>
      <c r="E2" s="7" t="s">
        <v>0</v>
      </c>
      <c r="F2" s="20" t="s">
        <v>29</v>
      </c>
      <c r="G2" s="20" t="s">
        <v>1</v>
      </c>
      <c r="H2" s="20" t="s">
        <v>34</v>
      </c>
      <c r="I2" s="20" t="s">
        <v>30</v>
      </c>
      <c r="J2" s="20" t="s">
        <v>6</v>
      </c>
      <c r="K2" s="20" t="s">
        <v>10</v>
      </c>
    </row>
    <row r="3" spans="1:11" x14ac:dyDescent="0.25">
      <c r="A3" s="5">
        <v>0</v>
      </c>
      <c r="B3" s="5"/>
      <c r="C3" s="5"/>
      <c r="D3" s="5"/>
      <c r="E3" s="6" t="s">
        <v>46</v>
      </c>
      <c r="F3" s="5"/>
      <c r="G3" s="5" t="s">
        <v>95</v>
      </c>
      <c r="H3" s="5" t="s">
        <v>71</v>
      </c>
      <c r="I3" s="5" t="s">
        <v>71</v>
      </c>
      <c r="J3" s="5"/>
      <c r="K3" s="5"/>
    </row>
    <row r="4" spans="1:11" x14ac:dyDescent="0.25">
      <c r="A4" s="5"/>
      <c r="B4" s="5">
        <v>1</v>
      </c>
      <c r="C4" s="5"/>
      <c r="D4" s="5"/>
      <c r="E4" s="6" t="s">
        <v>47</v>
      </c>
      <c r="F4" s="5" t="s">
        <v>2</v>
      </c>
      <c r="G4" s="5" t="s">
        <v>95</v>
      </c>
      <c r="H4" s="5" t="s">
        <v>72</v>
      </c>
      <c r="I4" s="5" t="s">
        <v>72</v>
      </c>
      <c r="J4" s="5">
        <v>1</v>
      </c>
      <c r="K4" s="5"/>
    </row>
    <row r="5" spans="1:11" x14ac:dyDescent="0.25">
      <c r="A5" s="5"/>
      <c r="B5" s="5"/>
      <c r="C5" s="5">
        <v>2</v>
      </c>
      <c r="D5" s="5"/>
      <c r="E5" s="6" t="s">
        <v>85</v>
      </c>
      <c r="F5" s="5"/>
      <c r="G5" s="5" t="s">
        <v>95</v>
      </c>
      <c r="H5" s="5" t="s">
        <v>86</v>
      </c>
      <c r="I5" s="5" t="s">
        <v>86</v>
      </c>
      <c r="J5" s="5">
        <v>1</v>
      </c>
      <c r="K5" s="5"/>
    </row>
    <row r="6" spans="1:11" x14ac:dyDescent="0.25">
      <c r="A6" s="5"/>
      <c r="B6" s="5">
        <v>1</v>
      </c>
      <c r="C6" s="5"/>
      <c r="D6" s="5"/>
      <c r="E6" s="6" t="s">
        <v>50</v>
      </c>
      <c r="F6" s="5" t="s">
        <v>39</v>
      </c>
      <c r="G6" s="5" t="s">
        <v>95</v>
      </c>
      <c r="H6" s="5" t="s">
        <v>74</v>
      </c>
      <c r="I6" s="5" t="s">
        <v>74</v>
      </c>
      <c r="J6" s="5">
        <v>1</v>
      </c>
      <c r="K6" s="5"/>
    </row>
    <row r="7" spans="1:11" x14ac:dyDescent="0.25">
      <c r="A7" s="5"/>
      <c r="B7" s="5"/>
      <c r="C7" s="5">
        <v>2</v>
      </c>
      <c r="D7" s="5"/>
      <c r="E7" s="6" t="s">
        <v>91</v>
      </c>
      <c r="F7" s="5"/>
      <c r="G7" s="5" t="s">
        <v>95</v>
      </c>
      <c r="H7" s="5" t="s">
        <v>92</v>
      </c>
      <c r="I7" s="5" t="s">
        <v>92</v>
      </c>
      <c r="J7" s="5">
        <v>1</v>
      </c>
      <c r="K7" s="5"/>
    </row>
    <row r="8" spans="1:11" x14ac:dyDescent="0.25">
      <c r="A8" s="5"/>
      <c r="B8" s="5">
        <v>1</v>
      </c>
      <c r="C8" s="5"/>
      <c r="D8" s="5"/>
      <c r="E8" s="6" t="s">
        <v>51</v>
      </c>
      <c r="F8" s="5" t="s">
        <v>2</v>
      </c>
      <c r="G8" s="5" t="s">
        <v>95</v>
      </c>
      <c r="H8" s="5" t="s">
        <v>77</v>
      </c>
      <c r="I8" s="5" t="s">
        <v>77</v>
      </c>
      <c r="J8" s="5">
        <v>1</v>
      </c>
      <c r="K8" s="5"/>
    </row>
    <row r="9" spans="1:11" x14ac:dyDescent="0.25">
      <c r="A9" s="5"/>
      <c r="B9" s="5" t="s">
        <v>81</v>
      </c>
      <c r="C9" s="5">
        <v>2</v>
      </c>
      <c r="D9" s="5"/>
      <c r="E9" s="6" t="s">
        <v>79</v>
      </c>
      <c r="F9" s="5"/>
      <c r="G9" s="5" t="s">
        <v>95</v>
      </c>
      <c r="H9" s="5" t="s">
        <v>78</v>
      </c>
      <c r="I9" s="5" t="s">
        <v>78</v>
      </c>
      <c r="J9" s="5">
        <v>1</v>
      </c>
      <c r="K9" s="5"/>
    </row>
    <row r="10" spans="1:11" x14ac:dyDescent="0.25">
      <c r="A10" s="5"/>
      <c r="B10" s="5">
        <v>1</v>
      </c>
      <c r="C10" s="5"/>
      <c r="D10" s="5"/>
      <c r="E10" s="6" t="s">
        <v>48</v>
      </c>
      <c r="F10" s="5" t="s">
        <v>2</v>
      </c>
      <c r="G10" s="5" t="s">
        <v>95</v>
      </c>
      <c r="H10" s="5" t="s">
        <v>80</v>
      </c>
      <c r="I10" s="5" t="s">
        <v>80</v>
      </c>
      <c r="J10" s="5">
        <v>1</v>
      </c>
      <c r="K10" s="5"/>
    </row>
    <row r="11" spans="1:11" x14ac:dyDescent="0.25">
      <c r="A11" s="5"/>
      <c r="B11" s="5"/>
      <c r="C11" s="5">
        <v>2</v>
      </c>
      <c r="D11" s="5"/>
      <c r="E11" s="6" t="s">
        <v>87</v>
      </c>
      <c r="F11" s="5"/>
      <c r="G11" s="5" t="s">
        <v>95</v>
      </c>
      <c r="H11" s="5" t="s">
        <v>88</v>
      </c>
      <c r="I11" s="5" t="s">
        <v>88</v>
      </c>
      <c r="J11" s="5"/>
      <c r="K11" s="5"/>
    </row>
    <row r="12" spans="1:11" x14ac:dyDescent="0.25">
      <c r="A12" s="5"/>
      <c r="B12" s="5">
        <v>1</v>
      </c>
      <c r="C12" s="5"/>
      <c r="D12" s="5"/>
      <c r="E12" s="6" t="s">
        <v>49</v>
      </c>
      <c r="F12" s="5" t="s">
        <v>2</v>
      </c>
      <c r="G12" s="5" t="s">
        <v>95</v>
      </c>
      <c r="H12" s="5" t="s">
        <v>73</v>
      </c>
      <c r="I12" s="5" t="s">
        <v>73</v>
      </c>
      <c r="J12" s="5">
        <v>1</v>
      </c>
      <c r="K12" s="5"/>
    </row>
    <row r="13" spans="1:11" x14ac:dyDescent="0.25">
      <c r="A13" s="5"/>
      <c r="B13" s="5"/>
      <c r="C13" s="5">
        <v>2</v>
      </c>
      <c r="D13" s="5"/>
      <c r="E13" s="6" t="s">
        <v>83</v>
      </c>
      <c r="F13" s="5"/>
      <c r="G13" s="5" t="s">
        <v>95</v>
      </c>
      <c r="H13" s="5" t="s">
        <v>84</v>
      </c>
      <c r="I13" s="5" t="s">
        <v>84</v>
      </c>
      <c r="J13" s="5">
        <v>1</v>
      </c>
      <c r="K13" s="5"/>
    </row>
    <row r="14" spans="1:11" x14ac:dyDescent="0.25">
      <c r="A14" s="5"/>
      <c r="B14" s="5">
        <v>1</v>
      </c>
      <c r="C14" s="5"/>
      <c r="D14" s="5"/>
      <c r="E14" s="6" t="s">
        <v>52</v>
      </c>
      <c r="F14" s="5" t="s">
        <v>2</v>
      </c>
      <c r="G14" s="5" t="s">
        <v>95</v>
      </c>
      <c r="H14" s="5" t="s">
        <v>75</v>
      </c>
      <c r="I14" s="5" t="s">
        <v>75</v>
      </c>
      <c r="J14" s="5">
        <v>1</v>
      </c>
      <c r="K14" s="5"/>
    </row>
    <row r="15" spans="1:11" x14ac:dyDescent="0.25">
      <c r="A15" s="5"/>
      <c r="B15" s="5"/>
      <c r="C15" s="5">
        <v>2</v>
      </c>
      <c r="D15" s="5"/>
      <c r="E15" s="6" t="s">
        <v>82</v>
      </c>
      <c r="F15" s="5"/>
      <c r="G15" s="5" t="s">
        <v>95</v>
      </c>
      <c r="H15" s="5" t="s">
        <v>300</v>
      </c>
      <c r="I15" s="5" t="s">
        <v>300</v>
      </c>
      <c r="J15" s="5">
        <v>1</v>
      </c>
      <c r="K15" s="5"/>
    </row>
    <row r="16" spans="1:11" x14ac:dyDescent="0.25">
      <c r="A16" s="5"/>
      <c r="B16" s="5">
        <v>1</v>
      </c>
      <c r="C16" s="5"/>
      <c r="D16" s="5"/>
      <c r="E16" s="6" t="s">
        <v>53</v>
      </c>
      <c r="F16" s="5" t="s">
        <v>2</v>
      </c>
      <c r="G16" s="5" t="s">
        <v>95</v>
      </c>
      <c r="H16" s="5" t="s">
        <v>76</v>
      </c>
      <c r="I16" s="5" t="s">
        <v>76</v>
      </c>
      <c r="J16" s="5">
        <v>1</v>
      </c>
      <c r="K16" s="5"/>
    </row>
    <row r="17" spans="1:11" x14ac:dyDescent="0.25">
      <c r="A17" s="5"/>
      <c r="B17" s="5"/>
      <c r="C17" s="5">
        <v>2</v>
      </c>
      <c r="D17" s="5"/>
      <c r="E17" s="6" t="s">
        <v>90</v>
      </c>
      <c r="F17" s="5"/>
      <c r="G17" s="5" t="s">
        <v>95</v>
      </c>
      <c r="H17" s="5" t="s">
        <v>89</v>
      </c>
      <c r="I17" s="5" t="s">
        <v>89</v>
      </c>
      <c r="J17" s="5"/>
      <c r="K17" s="5"/>
    </row>
    <row r="18" spans="1:11" x14ac:dyDescent="0.25">
      <c r="A18" s="5"/>
      <c r="B18" s="5">
        <v>1</v>
      </c>
      <c r="C18" s="5"/>
      <c r="D18" s="5"/>
      <c r="E18" s="24" t="s">
        <v>389</v>
      </c>
      <c r="F18" s="5" t="s">
        <v>3</v>
      </c>
      <c r="G18" s="25" t="s">
        <v>391</v>
      </c>
      <c r="H18" s="5" t="s">
        <v>373</v>
      </c>
      <c r="I18" s="27" t="s">
        <v>390</v>
      </c>
      <c r="J18" s="5">
        <v>1</v>
      </c>
      <c r="K18" s="28" t="s">
        <v>374</v>
      </c>
    </row>
    <row r="19" spans="1:11" x14ac:dyDescent="0.25">
      <c r="A19" s="5"/>
      <c r="B19" s="5">
        <v>1</v>
      </c>
      <c r="C19" s="5"/>
      <c r="D19" s="5"/>
      <c r="E19" s="6" t="s">
        <v>93</v>
      </c>
      <c r="F19" s="5" t="s">
        <v>3</v>
      </c>
      <c r="G19" s="5" t="s">
        <v>33</v>
      </c>
      <c r="H19" s="5" t="s">
        <v>94</v>
      </c>
      <c r="I19" s="5" t="s">
        <v>70</v>
      </c>
      <c r="J19" s="5">
        <v>1</v>
      </c>
      <c r="K19" s="5"/>
    </row>
    <row r="20" spans="1:11" x14ac:dyDescent="0.25">
      <c r="A20" s="5"/>
      <c r="B20" s="5">
        <v>1</v>
      </c>
      <c r="C20" s="5"/>
      <c r="D20" s="5"/>
      <c r="E20" s="6" t="s">
        <v>54</v>
      </c>
      <c r="F20" s="5" t="s">
        <v>3</v>
      </c>
      <c r="G20" s="5" t="s">
        <v>25</v>
      </c>
      <c r="H20" s="5" t="s">
        <v>366</v>
      </c>
      <c r="I20" s="5">
        <v>9603</v>
      </c>
      <c r="J20" s="5">
        <v>1</v>
      </c>
      <c r="K20" s="5" t="s">
        <v>369</v>
      </c>
    </row>
    <row r="21" spans="1:11" x14ac:dyDescent="0.25">
      <c r="A21" s="5"/>
      <c r="B21" s="5">
        <v>1</v>
      </c>
      <c r="C21" s="5"/>
      <c r="D21" s="5"/>
      <c r="E21" s="6" t="s">
        <v>168</v>
      </c>
      <c r="F21" s="5" t="s">
        <v>2</v>
      </c>
      <c r="G21" s="5" t="s">
        <v>95</v>
      </c>
      <c r="H21" s="5" t="s">
        <v>324</v>
      </c>
      <c r="I21" s="25" t="s">
        <v>324</v>
      </c>
      <c r="J21" s="5">
        <v>1</v>
      </c>
      <c r="K21" s="5" t="s">
        <v>370</v>
      </c>
    </row>
    <row r="22" spans="1:11" x14ac:dyDescent="0.25">
      <c r="A22" s="5"/>
      <c r="B22" s="5"/>
      <c r="C22" s="5">
        <v>2</v>
      </c>
      <c r="D22" s="5"/>
      <c r="E22" s="6" t="s">
        <v>55</v>
      </c>
      <c r="F22" s="5" t="s">
        <v>3</v>
      </c>
      <c r="G22" s="5" t="s">
        <v>28</v>
      </c>
      <c r="H22" s="25" t="s">
        <v>365</v>
      </c>
      <c r="I22" s="29" t="s">
        <v>401</v>
      </c>
      <c r="J22" s="5">
        <v>1</v>
      </c>
      <c r="K22" s="5" t="s">
        <v>369</v>
      </c>
    </row>
    <row r="23" spans="1:11" x14ac:dyDescent="0.25">
      <c r="A23" s="5"/>
      <c r="B23" s="5"/>
      <c r="C23" s="5">
        <v>2</v>
      </c>
      <c r="D23" s="5"/>
      <c r="E23" s="6" t="s">
        <v>354</v>
      </c>
      <c r="F23" s="5" t="s">
        <v>3</v>
      </c>
      <c r="G23" s="5" t="s">
        <v>355</v>
      </c>
      <c r="H23" s="25" t="s">
        <v>367</v>
      </c>
      <c r="I23" s="5" t="s">
        <v>356</v>
      </c>
      <c r="J23" s="5">
        <v>1</v>
      </c>
      <c r="K23" s="5" t="s">
        <v>371</v>
      </c>
    </row>
    <row r="24" spans="1:11" x14ac:dyDescent="0.25">
      <c r="A24" s="5"/>
      <c r="B24" s="5"/>
      <c r="C24" s="5">
        <v>2</v>
      </c>
      <c r="D24" s="5"/>
      <c r="E24" s="24" t="s">
        <v>358</v>
      </c>
      <c r="F24" s="5" t="s">
        <v>3</v>
      </c>
      <c r="G24" s="5" t="s">
        <v>8</v>
      </c>
      <c r="H24" s="25" t="s">
        <v>368</v>
      </c>
      <c r="I24" s="25" t="s">
        <v>357</v>
      </c>
      <c r="J24" s="5">
        <v>1</v>
      </c>
      <c r="K24" s="5" t="s">
        <v>372</v>
      </c>
    </row>
    <row r="25" spans="1:11" x14ac:dyDescent="0.25">
      <c r="A25" s="5"/>
      <c r="B25" s="5"/>
      <c r="C25" s="5">
        <v>2</v>
      </c>
      <c r="D25" s="5"/>
      <c r="E25" s="24" t="s">
        <v>120</v>
      </c>
      <c r="F25" s="5" t="s">
        <v>3</v>
      </c>
      <c r="G25" s="5" t="s">
        <v>144</v>
      </c>
      <c r="H25" s="5" t="s">
        <v>252</v>
      </c>
      <c r="I25" s="5"/>
      <c r="J25" s="5">
        <v>1</v>
      </c>
      <c r="K25" s="5"/>
    </row>
    <row r="26" spans="1:11" x14ac:dyDescent="0.25">
      <c r="A26" s="21"/>
      <c r="B26" s="21">
        <v>1</v>
      </c>
      <c r="C26" s="21"/>
      <c r="D26" s="21"/>
      <c r="E26" s="22" t="s">
        <v>56</v>
      </c>
      <c r="F26" s="21" t="s">
        <v>2</v>
      </c>
      <c r="G26" s="21" t="s">
        <v>95</v>
      </c>
      <c r="H26" s="21" t="s">
        <v>98</v>
      </c>
      <c r="I26" s="21" t="s">
        <v>98</v>
      </c>
      <c r="J26" s="21">
        <v>1</v>
      </c>
      <c r="K26" s="21"/>
    </row>
    <row r="27" spans="1:11" x14ac:dyDescent="0.25">
      <c r="A27" s="21"/>
      <c r="B27" s="21"/>
      <c r="C27" s="21">
        <v>2</v>
      </c>
      <c r="D27" s="21"/>
      <c r="E27" s="22" t="s">
        <v>40</v>
      </c>
      <c r="F27" s="21" t="s">
        <v>3</v>
      </c>
      <c r="G27" s="21" t="s">
        <v>23</v>
      </c>
      <c r="H27" s="21" t="s">
        <v>97</v>
      </c>
      <c r="I27" s="21" t="s">
        <v>68</v>
      </c>
      <c r="J27" s="21">
        <v>1</v>
      </c>
      <c r="K27" s="21"/>
    </row>
    <row r="28" spans="1:11" x14ac:dyDescent="0.25">
      <c r="A28" s="5"/>
      <c r="B28" s="5"/>
      <c r="C28" s="5">
        <v>2</v>
      </c>
      <c r="D28" s="5"/>
      <c r="E28" s="6" t="s">
        <v>57</v>
      </c>
      <c r="F28" s="5" t="s">
        <v>3</v>
      </c>
      <c r="G28" s="5" t="s">
        <v>146</v>
      </c>
      <c r="H28" s="5" t="s">
        <v>268</v>
      </c>
      <c r="I28" s="5" t="s">
        <v>147</v>
      </c>
      <c r="J28" s="5">
        <v>1</v>
      </c>
      <c r="K28" s="5"/>
    </row>
    <row r="29" spans="1:11" x14ac:dyDescent="0.25">
      <c r="A29" s="5"/>
      <c r="B29" s="5">
        <v>1</v>
      </c>
      <c r="C29" s="5"/>
      <c r="D29" s="5"/>
      <c r="E29" s="6" t="s">
        <v>58</v>
      </c>
      <c r="F29" s="5" t="s">
        <v>2</v>
      </c>
      <c r="G29" s="5" t="s">
        <v>95</v>
      </c>
      <c r="H29" s="5" t="s">
        <v>99</v>
      </c>
      <c r="I29" s="5" t="s">
        <v>99</v>
      </c>
      <c r="J29" s="5">
        <v>1</v>
      </c>
      <c r="K29" s="5"/>
    </row>
    <row r="30" spans="1:11" x14ac:dyDescent="0.25">
      <c r="A30" s="5"/>
      <c r="B30" s="5"/>
      <c r="C30" s="5">
        <v>2</v>
      </c>
      <c r="D30" s="5"/>
      <c r="E30" s="6" t="s">
        <v>151</v>
      </c>
      <c r="F30" s="5" t="s">
        <v>2</v>
      </c>
      <c r="G30" s="5" t="s">
        <v>95</v>
      </c>
      <c r="H30" s="5" t="s">
        <v>294</v>
      </c>
      <c r="I30" s="5" t="s">
        <v>294</v>
      </c>
      <c r="J30" s="5">
        <v>1</v>
      </c>
      <c r="K30" s="5"/>
    </row>
    <row r="31" spans="1:11" x14ac:dyDescent="0.25">
      <c r="A31" s="5"/>
      <c r="B31" s="5"/>
      <c r="C31" s="5"/>
      <c r="D31" s="5">
        <v>3</v>
      </c>
      <c r="E31" s="6" t="s">
        <v>59</v>
      </c>
      <c r="F31" s="5" t="s">
        <v>100</v>
      </c>
      <c r="G31" s="5" t="s">
        <v>95</v>
      </c>
      <c r="H31" s="5" t="s">
        <v>101</v>
      </c>
      <c r="I31" s="5" t="s">
        <v>101</v>
      </c>
      <c r="J31" s="5">
        <v>1</v>
      </c>
      <c r="K31" s="5"/>
    </row>
    <row r="32" spans="1:11" x14ac:dyDescent="0.25">
      <c r="A32" s="5"/>
      <c r="B32" s="5"/>
      <c r="C32" s="5"/>
      <c r="D32" s="5">
        <v>3</v>
      </c>
      <c r="E32" s="6" t="s">
        <v>60</v>
      </c>
      <c r="F32" s="5" t="s">
        <v>45</v>
      </c>
      <c r="G32" s="5" t="s">
        <v>4</v>
      </c>
      <c r="H32" s="5" t="s">
        <v>269</v>
      </c>
      <c r="I32" s="5" t="s">
        <v>148</v>
      </c>
      <c r="J32" s="5">
        <v>1</v>
      </c>
      <c r="K32" s="5"/>
    </row>
    <row r="33" spans="1:11" x14ac:dyDescent="0.25">
      <c r="A33" s="5"/>
      <c r="B33" s="5"/>
      <c r="C33" s="5"/>
      <c r="D33" s="5">
        <v>3</v>
      </c>
      <c r="E33" s="6" t="s">
        <v>61</v>
      </c>
      <c r="F33" s="5" t="s">
        <v>45</v>
      </c>
      <c r="G33" s="5" t="s">
        <v>4</v>
      </c>
      <c r="H33" s="5" t="s">
        <v>270</v>
      </c>
      <c r="I33" s="5" t="s">
        <v>149</v>
      </c>
      <c r="J33" s="5">
        <v>1</v>
      </c>
      <c r="K33" s="5"/>
    </row>
    <row r="34" spans="1:11" x14ac:dyDescent="0.25">
      <c r="A34" s="5"/>
      <c r="B34" s="5"/>
      <c r="C34" s="5"/>
      <c r="D34" s="5">
        <v>3</v>
      </c>
      <c r="E34" s="6" t="s">
        <v>62</v>
      </c>
      <c r="F34" s="5" t="s">
        <v>45</v>
      </c>
      <c r="G34" s="5" t="s">
        <v>4</v>
      </c>
      <c r="H34" s="5" t="s">
        <v>271</v>
      </c>
      <c r="I34" s="5" t="s">
        <v>150</v>
      </c>
      <c r="J34" s="5">
        <v>1</v>
      </c>
      <c r="K34" s="5"/>
    </row>
    <row r="35" spans="1:11" x14ac:dyDescent="0.25">
      <c r="A35" s="5"/>
      <c r="B35" s="5"/>
      <c r="C35" s="5"/>
      <c r="D35" s="5">
        <v>3</v>
      </c>
      <c r="E35" s="6" t="s">
        <v>152</v>
      </c>
      <c r="F35" s="5" t="s">
        <v>3</v>
      </c>
      <c r="G35" s="5" t="s">
        <v>155</v>
      </c>
      <c r="H35" s="5" t="s">
        <v>272</v>
      </c>
      <c r="I35" s="5" t="s">
        <v>153</v>
      </c>
      <c r="J35" s="5">
        <v>2</v>
      </c>
      <c r="K35" s="5"/>
    </row>
    <row r="36" spans="1:11" x14ac:dyDescent="0.25">
      <c r="A36" s="21"/>
      <c r="B36" s="21"/>
      <c r="C36" s="21"/>
      <c r="D36" s="21">
        <v>3</v>
      </c>
      <c r="E36" s="22" t="s">
        <v>190</v>
      </c>
      <c r="F36" s="21" t="s">
        <v>3</v>
      </c>
      <c r="G36" s="21" t="s">
        <v>146</v>
      </c>
      <c r="H36" s="21" t="s">
        <v>273</v>
      </c>
      <c r="I36" s="21" t="s">
        <v>191</v>
      </c>
      <c r="J36" s="21">
        <f>3+2+12+5</f>
        <v>22</v>
      </c>
      <c r="K36" s="23" t="s">
        <v>200</v>
      </c>
    </row>
    <row r="37" spans="1:11" x14ac:dyDescent="0.25">
      <c r="A37" s="21"/>
      <c r="B37" s="21"/>
      <c r="C37" s="21"/>
      <c r="D37" s="21">
        <v>3</v>
      </c>
      <c r="E37" s="22" t="s">
        <v>192</v>
      </c>
      <c r="F37" s="21" t="s">
        <v>3</v>
      </c>
      <c r="G37" s="21" t="s">
        <v>146</v>
      </c>
      <c r="H37" s="21" t="s">
        <v>274</v>
      </c>
      <c r="I37" s="21" t="s">
        <v>193</v>
      </c>
      <c r="J37" s="21">
        <f>5+5</f>
        <v>10</v>
      </c>
      <c r="K37" s="23" t="s">
        <v>201</v>
      </c>
    </row>
    <row r="38" spans="1:11" x14ac:dyDescent="0.25">
      <c r="A38" s="21"/>
      <c r="B38" s="21"/>
      <c r="C38" s="21"/>
      <c r="D38" s="21">
        <v>3</v>
      </c>
      <c r="E38" s="22" t="s">
        <v>194</v>
      </c>
      <c r="F38" s="21" t="s">
        <v>3</v>
      </c>
      <c r="G38" s="21" t="s">
        <v>146</v>
      </c>
      <c r="H38" s="21" t="s">
        <v>275</v>
      </c>
      <c r="I38" s="21" t="s">
        <v>196</v>
      </c>
      <c r="J38" s="21">
        <v>12</v>
      </c>
      <c r="K38" s="22" t="s">
        <v>195</v>
      </c>
    </row>
    <row r="39" spans="1:11" x14ac:dyDescent="0.25">
      <c r="A39" s="21"/>
      <c r="B39" s="21"/>
      <c r="C39" s="21"/>
      <c r="D39" s="21">
        <v>3</v>
      </c>
      <c r="E39" s="22" t="s">
        <v>205</v>
      </c>
      <c r="F39" s="21" t="s">
        <v>3</v>
      </c>
      <c r="G39" s="21" t="s">
        <v>146</v>
      </c>
      <c r="H39" s="21" t="s">
        <v>276</v>
      </c>
      <c r="I39" s="21" t="s">
        <v>204</v>
      </c>
      <c r="J39" s="21">
        <v>2</v>
      </c>
      <c r="K39" s="22" t="s">
        <v>197</v>
      </c>
    </row>
    <row r="40" spans="1:11" x14ac:dyDescent="0.25">
      <c r="A40" s="21"/>
      <c r="B40" s="21"/>
      <c r="C40" s="21"/>
      <c r="D40" s="21">
        <v>3</v>
      </c>
      <c r="E40" s="22" t="s">
        <v>198</v>
      </c>
      <c r="F40" s="21" t="s">
        <v>3</v>
      </c>
      <c r="G40" s="21" t="s">
        <v>146</v>
      </c>
      <c r="H40" s="21" t="s">
        <v>277</v>
      </c>
      <c r="I40" s="21" t="s">
        <v>199</v>
      </c>
      <c r="J40" s="21">
        <v>2</v>
      </c>
      <c r="K40" s="22" t="s">
        <v>197</v>
      </c>
    </row>
    <row r="41" spans="1:11" x14ac:dyDescent="0.25">
      <c r="A41" s="21"/>
      <c r="B41" s="21"/>
      <c r="C41" s="21"/>
      <c r="D41" s="21">
        <v>3</v>
      </c>
      <c r="E41" s="22" t="s">
        <v>206</v>
      </c>
      <c r="F41" s="21" t="s">
        <v>3</v>
      </c>
      <c r="G41" s="21" t="s">
        <v>146</v>
      </c>
      <c r="H41" s="21" t="s">
        <v>278</v>
      </c>
      <c r="I41" s="21" t="s">
        <v>207</v>
      </c>
      <c r="J41" s="21">
        <v>2</v>
      </c>
      <c r="K41" s="22" t="s">
        <v>208</v>
      </c>
    </row>
    <row r="42" spans="1:11" x14ac:dyDescent="0.25">
      <c r="A42" s="5"/>
      <c r="B42" s="5"/>
      <c r="C42" s="5">
        <v>2</v>
      </c>
      <c r="D42" s="5"/>
      <c r="E42" s="6" t="s">
        <v>234</v>
      </c>
      <c r="F42" s="5" t="s">
        <v>100</v>
      </c>
      <c r="G42" s="5" t="s">
        <v>95</v>
      </c>
      <c r="H42" s="5" t="s">
        <v>326</v>
      </c>
      <c r="I42" s="5" t="s">
        <v>326</v>
      </c>
      <c r="J42" s="5">
        <v>1</v>
      </c>
      <c r="K42" s="5" t="s">
        <v>362</v>
      </c>
    </row>
    <row r="43" spans="1:11" x14ac:dyDescent="0.25">
      <c r="A43" s="5"/>
      <c r="B43" s="5"/>
      <c r="C43" s="5">
        <v>2</v>
      </c>
      <c r="D43" s="5"/>
      <c r="E43" s="6" t="s">
        <v>235</v>
      </c>
      <c r="F43" s="5" t="s">
        <v>100</v>
      </c>
      <c r="G43" s="5" t="s">
        <v>95</v>
      </c>
      <c r="H43" s="5" t="s">
        <v>325</v>
      </c>
      <c r="I43" s="5" t="s">
        <v>325</v>
      </c>
      <c r="J43" s="5">
        <v>1</v>
      </c>
      <c r="K43" s="5" t="s">
        <v>362</v>
      </c>
    </row>
    <row r="44" spans="1:11" x14ac:dyDescent="0.25">
      <c r="A44" s="5"/>
      <c r="B44" s="5"/>
      <c r="C44" s="5">
        <v>2</v>
      </c>
      <c r="D44" s="5"/>
      <c r="E44" s="6" t="s">
        <v>228</v>
      </c>
      <c r="F44" s="5" t="s">
        <v>3</v>
      </c>
      <c r="G44" s="5" t="s">
        <v>229</v>
      </c>
      <c r="H44" s="5" t="s">
        <v>279</v>
      </c>
      <c r="I44" s="5" t="s">
        <v>230</v>
      </c>
      <c r="J44" s="5">
        <v>3</v>
      </c>
      <c r="K44" s="5"/>
    </row>
    <row r="45" spans="1:11" x14ac:dyDescent="0.25">
      <c r="A45" s="5"/>
      <c r="B45" s="5"/>
      <c r="C45" s="5">
        <v>2</v>
      </c>
      <c r="D45" s="5"/>
      <c r="E45" s="6" t="s">
        <v>154</v>
      </c>
      <c r="F45" s="5" t="s">
        <v>2</v>
      </c>
      <c r="G45" s="5" t="s">
        <v>95</v>
      </c>
      <c r="H45" s="5" t="s">
        <v>295</v>
      </c>
      <c r="I45" s="5" t="s">
        <v>295</v>
      </c>
      <c r="J45" s="5">
        <v>1</v>
      </c>
      <c r="K45" s="5"/>
    </row>
    <row r="46" spans="1:11" x14ac:dyDescent="0.25">
      <c r="A46" s="5"/>
      <c r="B46" s="5"/>
      <c r="C46" s="5"/>
      <c r="D46" s="5">
        <v>3</v>
      </c>
      <c r="E46" s="6" t="s">
        <v>63</v>
      </c>
      <c r="F46" s="5" t="s">
        <v>100</v>
      </c>
      <c r="G46" s="5" t="s">
        <v>95</v>
      </c>
      <c r="H46" s="5" t="s">
        <v>102</v>
      </c>
      <c r="I46" s="5" t="s">
        <v>102</v>
      </c>
      <c r="J46" s="5">
        <v>1</v>
      </c>
      <c r="K46" s="5"/>
    </row>
    <row r="47" spans="1:11" x14ac:dyDescent="0.25">
      <c r="A47" s="5"/>
      <c r="B47" s="5"/>
      <c r="C47" s="5"/>
      <c r="D47" s="5">
        <v>3</v>
      </c>
      <c r="E47" s="6" t="s">
        <v>152</v>
      </c>
      <c r="F47" s="5" t="s">
        <v>3</v>
      </c>
      <c r="G47" s="5" t="s">
        <v>155</v>
      </c>
      <c r="H47" s="5" t="s">
        <v>272</v>
      </c>
      <c r="I47" s="5" t="s">
        <v>153</v>
      </c>
      <c r="J47" s="5">
        <v>2</v>
      </c>
      <c r="K47" s="5"/>
    </row>
    <row r="48" spans="1:11" x14ac:dyDescent="0.25">
      <c r="A48" s="5"/>
      <c r="B48" s="5"/>
      <c r="C48" s="5"/>
      <c r="D48" s="5">
        <v>3</v>
      </c>
      <c r="E48" s="6" t="s">
        <v>190</v>
      </c>
      <c r="F48" s="5" t="s">
        <v>3</v>
      </c>
      <c r="G48" s="5" t="s">
        <v>146</v>
      </c>
      <c r="H48" s="5" t="s">
        <v>273</v>
      </c>
      <c r="I48" s="5" t="s">
        <v>191</v>
      </c>
      <c r="J48" s="5">
        <f>8</f>
        <v>8</v>
      </c>
      <c r="K48" s="6" t="s">
        <v>202</v>
      </c>
    </row>
    <row r="49" spans="1:11" x14ac:dyDescent="0.25">
      <c r="A49" s="5"/>
      <c r="B49" s="5"/>
      <c r="C49" s="5"/>
      <c r="D49" s="5">
        <v>3</v>
      </c>
      <c r="E49" s="6" t="s">
        <v>192</v>
      </c>
      <c r="F49" s="5" t="s">
        <v>3</v>
      </c>
      <c r="G49" s="5" t="s">
        <v>146</v>
      </c>
      <c r="H49" s="5" t="s">
        <v>274</v>
      </c>
      <c r="I49" s="5" t="s">
        <v>193</v>
      </c>
      <c r="J49" s="5">
        <v>8</v>
      </c>
      <c r="K49" s="6" t="s">
        <v>202</v>
      </c>
    </row>
    <row r="50" spans="1:11" x14ac:dyDescent="0.25">
      <c r="A50" s="5"/>
      <c r="B50" s="5"/>
      <c r="C50" s="5"/>
      <c r="D50" s="5">
        <v>3</v>
      </c>
      <c r="E50" s="6" t="s">
        <v>205</v>
      </c>
      <c r="F50" s="5" t="s">
        <v>3</v>
      </c>
      <c r="G50" s="5" t="s">
        <v>146</v>
      </c>
      <c r="H50" s="5" t="s">
        <v>276</v>
      </c>
      <c r="I50" s="5" t="s">
        <v>204</v>
      </c>
      <c r="J50" s="5">
        <v>1</v>
      </c>
      <c r="K50" s="6" t="s">
        <v>203</v>
      </c>
    </row>
    <row r="51" spans="1:11" x14ac:dyDescent="0.25">
      <c r="A51" s="5"/>
      <c r="B51" s="5"/>
      <c r="C51" s="5"/>
      <c r="D51" s="5">
        <v>3</v>
      </c>
      <c r="E51" s="6" t="s">
        <v>198</v>
      </c>
      <c r="F51" s="5" t="s">
        <v>3</v>
      </c>
      <c r="G51" s="5" t="s">
        <v>146</v>
      </c>
      <c r="H51" s="5" t="s">
        <v>277</v>
      </c>
      <c r="I51" s="5" t="s">
        <v>199</v>
      </c>
      <c r="J51" s="5">
        <v>1</v>
      </c>
      <c r="K51" s="6" t="s">
        <v>203</v>
      </c>
    </row>
    <row r="52" spans="1:11" x14ac:dyDescent="0.25">
      <c r="A52" s="5"/>
      <c r="B52" s="5"/>
      <c r="C52" s="5">
        <v>2</v>
      </c>
      <c r="D52" s="5"/>
      <c r="E52" s="6" t="s">
        <v>240</v>
      </c>
      <c r="F52" s="5" t="s">
        <v>237</v>
      </c>
      <c r="G52" s="5" t="s">
        <v>95</v>
      </c>
      <c r="H52" s="5" t="s">
        <v>103</v>
      </c>
      <c r="I52" s="5" t="s">
        <v>103</v>
      </c>
      <c r="J52" s="5">
        <v>1</v>
      </c>
      <c r="K52" s="5"/>
    </row>
    <row r="53" spans="1:11" x14ac:dyDescent="0.25">
      <c r="A53" s="5"/>
      <c r="B53" s="5"/>
      <c r="C53" s="5">
        <v>2</v>
      </c>
      <c r="D53" s="5"/>
      <c r="E53" s="6" t="s">
        <v>157</v>
      </c>
      <c r="F53" s="5" t="s">
        <v>2</v>
      </c>
      <c r="G53" s="5" t="s">
        <v>95</v>
      </c>
      <c r="H53" s="5" t="s">
        <v>296</v>
      </c>
      <c r="I53" s="5" t="s">
        <v>296</v>
      </c>
      <c r="J53" s="5">
        <v>1</v>
      </c>
      <c r="K53" s="5"/>
    </row>
    <row r="54" spans="1:11" x14ac:dyDescent="0.25">
      <c r="A54" s="5"/>
      <c r="B54" s="5"/>
      <c r="C54" s="5"/>
      <c r="D54" s="5">
        <v>3</v>
      </c>
      <c r="E54" s="6" t="s">
        <v>64</v>
      </c>
      <c r="F54" s="5" t="s">
        <v>100</v>
      </c>
      <c r="G54" s="5" t="s">
        <v>95</v>
      </c>
      <c r="H54" s="5" t="s">
        <v>104</v>
      </c>
      <c r="I54" s="5" t="s">
        <v>104</v>
      </c>
      <c r="J54" s="5">
        <v>1</v>
      </c>
      <c r="K54" s="5"/>
    </row>
    <row r="55" spans="1:11" x14ac:dyDescent="0.25">
      <c r="A55" s="5"/>
      <c r="B55" s="5"/>
      <c r="C55" s="5"/>
      <c r="D55" s="5">
        <v>3</v>
      </c>
      <c r="E55" s="6" t="s">
        <v>65</v>
      </c>
      <c r="F55" s="5" t="s">
        <v>156</v>
      </c>
      <c r="G55" s="5" t="s">
        <v>16</v>
      </c>
      <c r="H55" s="5" t="s">
        <v>281</v>
      </c>
      <c r="I55" s="5">
        <v>1293.1401000000001</v>
      </c>
      <c r="J55" s="5">
        <v>14</v>
      </c>
      <c r="K55" s="5"/>
    </row>
    <row r="56" spans="1:11" x14ac:dyDescent="0.25">
      <c r="A56" s="5"/>
      <c r="B56" s="5"/>
      <c r="C56" s="5"/>
      <c r="D56" s="5">
        <v>3</v>
      </c>
      <c r="E56" s="6" t="s">
        <v>158</v>
      </c>
      <c r="F56" s="5" t="s">
        <v>159</v>
      </c>
      <c r="G56" s="5" t="s">
        <v>95</v>
      </c>
      <c r="H56" s="5" t="s">
        <v>327</v>
      </c>
      <c r="I56" s="5" t="s">
        <v>327</v>
      </c>
      <c r="J56" s="5">
        <v>1</v>
      </c>
      <c r="K56" s="5" t="s">
        <v>359</v>
      </c>
    </row>
    <row r="57" spans="1:11" x14ac:dyDescent="0.25">
      <c r="A57" s="5"/>
      <c r="B57" s="5"/>
      <c r="C57" s="5"/>
      <c r="D57" s="5">
        <v>3</v>
      </c>
      <c r="E57" s="6" t="s">
        <v>216</v>
      </c>
      <c r="F57" s="5" t="s">
        <v>3</v>
      </c>
      <c r="G57" s="5" t="s">
        <v>181</v>
      </c>
      <c r="H57" s="5" t="s">
        <v>280</v>
      </c>
      <c r="I57" s="5" t="s">
        <v>217</v>
      </c>
      <c r="J57" s="5">
        <v>2</v>
      </c>
      <c r="K57" s="5"/>
    </row>
    <row r="58" spans="1:11" x14ac:dyDescent="0.25">
      <c r="A58" s="5"/>
      <c r="B58" s="5"/>
      <c r="C58" s="5">
        <v>2</v>
      </c>
      <c r="D58" s="5"/>
      <c r="E58" s="6" t="s">
        <v>209</v>
      </c>
      <c r="F58" s="5" t="s">
        <v>3</v>
      </c>
      <c r="G58" s="5" t="s">
        <v>146</v>
      </c>
      <c r="H58" s="5" t="s">
        <v>282</v>
      </c>
      <c r="I58" s="5" t="s">
        <v>212</v>
      </c>
      <c r="J58" s="5">
        <f>16+10+6</f>
        <v>32</v>
      </c>
      <c r="K58" s="6" t="s">
        <v>213</v>
      </c>
    </row>
    <row r="59" spans="1:11" x14ac:dyDescent="0.25">
      <c r="A59" s="5"/>
      <c r="B59" s="5"/>
      <c r="C59" s="5">
        <v>2</v>
      </c>
      <c r="D59" s="5"/>
      <c r="E59" s="6" t="s">
        <v>210</v>
      </c>
      <c r="F59" s="5" t="s">
        <v>3</v>
      </c>
      <c r="G59" s="5" t="s">
        <v>146</v>
      </c>
      <c r="H59" s="5" t="s">
        <v>283</v>
      </c>
      <c r="I59" s="5" t="s">
        <v>211</v>
      </c>
      <c r="J59" s="5">
        <f>16+10+6</f>
        <v>32</v>
      </c>
      <c r="K59" s="6" t="s">
        <v>213</v>
      </c>
    </row>
    <row r="60" spans="1:11" x14ac:dyDescent="0.25">
      <c r="A60" s="5"/>
      <c r="B60" s="5"/>
      <c r="C60" s="5">
        <v>2</v>
      </c>
      <c r="D60" s="5"/>
      <c r="E60" s="6" t="s">
        <v>328</v>
      </c>
      <c r="F60" s="5" t="s">
        <v>21</v>
      </c>
      <c r="G60" s="5" t="s">
        <v>95</v>
      </c>
      <c r="H60" s="5" t="s">
        <v>363</v>
      </c>
      <c r="I60" s="5" t="s">
        <v>363</v>
      </c>
      <c r="J60" s="5">
        <v>1</v>
      </c>
      <c r="K60" s="5" t="s">
        <v>360</v>
      </c>
    </row>
    <row r="61" spans="1:11" x14ac:dyDescent="0.25">
      <c r="A61" s="5"/>
      <c r="B61" s="5"/>
      <c r="C61" s="5"/>
      <c r="D61" s="5">
        <v>3</v>
      </c>
      <c r="E61" s="6" t="s">
        <v>66</v>
      </c>
      <c r="F61" s="5" t="s">
        <v>21</v>
      </c>
      <c r="G61" s="5" t="s">
        <v>95</v>
      </c>
      <c r="H61" s="5" t="s">
        <v>105</v>
      </c>
      <c r="I61" s="5" t="s">
        <v>42</v>
      </c>
      <c r="J61" s="5">
        <v>1</v>
      </c>
      <c r="K61" s="5"/>
    </row>
    <row r="62" spans="1:11" x14ac:dyDescent="0.25">
      <c r="A62" s="5"/>
      <c r="B62" s="5"/>
      <c r="C62" s="5"/>
      <c r="D62" s="5">
        <v>3</v>
      </c>
      <c r="E62" s="6" t="s">
        <v>174</v>
      </c>
      <c r="F62" s="5" t="s">
        <v>21</v>
      </c>
      <c r="G62" s="5" t="s">
        <v>95</v>
      </c>
      <c r="H62" s="25" t="s">
        <v>364</v>
      </c>
      <c r="I62" s="5" t="s">
        <v>364</v>
      </c>
      <c r="J62" s="5">
        <v>1</v>
      </c>
      <c r="K62" s="5" t="s">
        <v>360</v>
      </c>
    </row>
    <row r="63" spans="1:11" x14ac:dyDescent="0.25">
      <c r="A63" s="5"/>
      <c r="B63" s="5"/>
      <c r="C63" s="5"/>
      <c r="D63" s="5">
        <v>3</v>
      </c>
      <c r="E63" s="6" t="s">
        <v>170</v>
      </c>
      <c r="F63" s="5" t="s">
        <v>3</v>
      </c>
      <c r="G63" s="5" t="s">
        <v>146</v>
      </c>
      <c r="H63" s="5" t="s">
        <v>284</v>
      </c>
      <c r="I63" s="5" t="s">
        <v>171</v>
      </c>
      <c r="J63" s="5">
        <v>4</v>
      </c>
      <c r="K63" s="5"/>
    </row>
    <row r="64" spans="1:11" x14ac:dyDescent="0.25">
      <c r="A64" s="5"/>
      <c r="B64" s="5"/>
      <c r="C64" s="5"/>
      <c r="D64" s="5">
        <v>3</v>
      </c>
      <c r="E64" s="6" t="s">
        <v>173</v>
      </c>
      <c r="F64" s="5" t="s">
        <v>3</v>
      </c>
      <c r="G64" s="5" t="s">
        <v>146</v>
      </c>
      <c r="H64" s="5" t="s">
        <v>285</v>
      </c>
      <c r="I64" s="5" t="s">
        <v>172</v>
      </c>
      <c r="J64" s="5">
        <v>2</v>
      </c>
      <c r="K64" s="5"/>
    </row>
    <row r="65" spans="1:11" x14ac:dyDescent="0.25">
      <c r="A65" s="5"/>
      <c r="B65" s="5"/>
      <c r="C65" s="5">
        <v>2</v>
      </c>
      <c r="D65" s="5"/>
      <c r="E65" s="6" t="s">
        <v>215</v>
      </c>
      <c r="F65" s="5" t="s">
        <v>3</v>
      </c>
      <c r="G65" s="5" t="s">
        <v>146</v>
      </c>
      <c r="H65" s="5" t="s">
        <v>286</v>
      </c>
      <c r="I65" s="5" t="s">
        <v>214</v>
      </c>
      <c r="J65" s="5">
        <v>3</v>
      </c>
      <c r="K65" s="6" t="s">
        <v>219</v>
      </c>
    </row>
    <row r="66" spans="1:11" x14ac:dyDescent="0.25">
      <c r="A66" s="5"/>
      <c r="B66" s="5"/>
      <c r="C66" s="5">
        <v>2</v>
      </c>
      <c r="D66" s="5"/>
      <c r="E66" s="6" t="s">
        <v>67</v>
      </c>
      <c r="F66" s="5" t="s">
        <v>21</v>
      </c>
      <c r="G66" s="5" t="s">
        <v>95</v>
      </c>
      <c r="H66" s="5" t="s">
        <v>106</v>
      </c>
      <c r="I66" s="5" t="s">
        <v>44</v>
      </c>
      <c r="J66" s="5">
        <v>1</v>
      </c>
      <c r="K66" s="5"/>
    </row>
    <row r="67" spans="1:11" x14ac:dyDescent="0.25">
      <c r="A67" s="5"/>
      <c r="B67" s="5"/>
      <c r="C67" s="5">
        <v>2</v>
      </c>
      <c r="D67" s="5"/>
      <c r="E67" s="6" t="s">
        <v>192</v>
      </c>
      <c r="F67" s="5" t="s">
        <v>3</v>
      </c>
      <c r="G67" s="5" t="s">
        <v>146</v>
      </c>
      <c r="H67" s="5" t="s">
        <v>274</v>
      </c>
      <c r="I67" s="5" t="s">
        <v>193</v>
      </c>
      <c r="J67" s="5">
        <f>4+2</f>
        <v>6</v>
      </c>
      <c r="K67" s="6" t="s">
        <v>218</v>
      </c>
    </row>
    <row r="68" spans="1:11" x14ac:dyDescent="0.25">
      <c r="A68" s="5"/>
      <c r="B68" s="5"/>
      <c r="C68" s="5">
        <v>2</v>
      </c>
      <c r="D68" s="5"/>
      <c r="E68" s="6" t="s">
        <v>227</v>
      </c>
      <c r="F68" s="5" t="s">
        <v>3</v>
      </c>
      <c r="G68" s="5" t="s">
        <v>146</v>
      </c>
      <c r="H68" s="5" t="s">
        <v>287</v>
      </c>
      <c r="I68" s="5" t="s">
        <v>225</v>
      </c>
      <c r="J68" s="5">
        <v>2</v>
      </c>
      <c r="K68" s="6" t="s">
        <v>226</v>
      </c>
    </row>
    <row r="69" spans="1:11" x14ac:dyDescent="0.25">
      <c r="A69" s="5"/>
      <c r="B69" s="5"/>
      <c r="C69" s="5">
        <v>2</v>
      </c>
      <c r="D69" s="5"/>
      <c r="E69" s="6" t="s">
        <v>35</v>
      </c>
      <c r="F69" s="5" t="s">
        <v>21</v>
      </c>
      <c r="G69" s="5" t="s">
        <v>95</v>
      </c>
      <c r="H69" s="5" t="s">
        <v>110</v>
      </c>
      <c r="I69" s="5" t="s">
        <v>43</v>
      </c>
      <c r="J69" s="5">
        <v>1</v>
      </c>
      <c r="K69" s="5"/>
    </row>
    <row r="70" spans="1:11" x14ac:dyDescent="0.25">
      <c r="A70" s="5"/>
      <c r="B70" s="5"/>
      <c r="C70" s="5">
        <v>2</v>
      </c>
      <c r="D70" s="5"/>
      <c r="E70" s="6" t="s">
        <v>307</v>
      </c>
      <c r="F70" s="5" t="s">
        <v>22</v>
      </c>
      <c r="G70" s="5" t="s">
        <v>161</v>
      </c>
      <c r="H70" s="26" t="s">
        <v>321</v>
      </c>
      <c r="I70" s="5" t="s">
        <v>160</v>
      </c>
      <c r="J70" s="5"/>
      <c r="K70" s="5"/>
    </row>
    <row r="71" spans="1:11" x14ac:dyDescent="0.25">
      <c r="A71" s="5"/>
      <c r="B71" s="5"/>
      <c r="C71" s="5">
        <v>2</v>
      </c>
      <c r="D71" s="5"/>
      <c r="E71" s="6" t="s">
        <v>308</v>
      </c>
      <c r="F71" s="5" t="s">
        <v>22</v>
      </c>
      <c r="G71" s="5" t="s">
        <v>162</v>
      </c>
      <c r="H71" s="26" t="s">
        <v>322</v>
      </c>
      <c r="I71" s="26" t="s">
        <v>342</v>
      </c>
      <c r="J71" s="5">
        <v>1</v>
      </c>
      <c r="K71" s="6" t="s">
        <v>361</v>
      </c>
    </row>
    <row r="72" spans="1:11" x14ac:dyDescent="0.25">
      <c r="A72" s="5"/>
      <c r="B72" s="5"/>
      <c r="C72" s="5">
        <v>2</v>
      </c>
      <c r="D72" s="5"/>
      <c r="E72" s="6" t="s">
        <v>309</v>
      </c>
      <c r="F72" s="5" t="s">
        <v>22</v>
      </c>
      <c r="G72" s="5" t="s">
        <v>162</v>
      </c>
      <c r="H72" s="26" t="s">
        <v>323</v>
      </c>
      <c r="I72" s="26" t="s">
        <v>342</v>
      </c>
      <c r="J72" s="5">
        <v>4</v>
      </c>
      <c r="K72" s="6" t="s">
        <v>361</v>
      </c>
    </row>
    <row r="73" spans="1:11" x14ac:dyDescent="0.25">
      <c r="A73" s="5"/>
      <c r="B73" s="5"/>
      <c r="C73" s="5">
        <v>2</v>
      </c>
      <c r="D73" s="5"/>
      <c r="E73" s="6" t="s">
        <v>26</v>
      </c>
      <c r="F73" s="5" t="s">
        <v>3</v>
      </c>
      <c r="G73" s="5" t="s">
        <v>27</v>
      </c>
      <c r="H73" s="5" t="s">
        <v>242</v>
      </c>
      <c r="I73" s="5" t="s">
        <v>163</v>
      </c>
      <c r="J73" s="5">
        <v>1</v>
      </c>
      <c r="K73" s="5"/>
    </row>
    <row r="74" spans="1:11" x14ac:dyDescent="0.25">
      <c r="A74" s="5"/>
      <c r="B74" s="5"/>
      <c r="C74" s="5">
        <v>2</v>
      </c>
      <c r="D74" s="5"/>
      <c r="E74" s="6" t="s">
        <v>13</v>
      </c>
      <c r="F74" s="5" t="s">
        <v>2</v>
      </c>
      <c r="G74" s="5" t="s">
        <v>8</v>
      </c>
      <c r="H74" s="5" t="s">
        <v>107</v>
      </c>
      <c r="I74" s="5" t="s">
        <v>7</v>
      </c>
      <c r="J74" s="5">
        <v>2</v>
      </c>
      <c r="K74" s="5"/>
    </row>
    <row r="75" spans="1:11" x14ac:dyDescent="0.25">
      <c r="A75" s="5"/>
      <c r="B75" s="5"/>
      <c r="C75" s="5"/>
      <c r="D75" s="5">
        <v>3</v>
      </c>
      <c r="E75" s="6" t="s">
        <v>114</v>
      </c>
      <c r="F75" s="5" t="s">
        <v>3</v>
      </c>
      <c r="G75" s="5" t="s">
        <v>8</v>
      </c>
      <c r="H75" s="5" t="s">
        <v>243</v>
      </c>
      <c r="I75" s="5" t="s">
        <v>113</v>
      </c>
      <c r="J75" s="5">
        <v>1</v>
      </c>
      <c r="K75" s="5"/>
    </row>
    <row r="76" spans="1:11" x14ac:dyDescent="0.25">
      <c r="A76" s="5"/>
      <c r="B76" s="5"/>
      <c r="C76" s="5"/>
      <c r="D76" s="5">
        <v>3</v>
      </c>
      <c r="E76" s="6" t="s">
        <v>116</v>
      </c>
      <c r="F76" s="5" t="s">
        <v>3</v>
      </c>
      <c r="G76" s="5" t="s">
        <v>8</v>
      </c>
      <c r="H76" s="5" t="s">
        <v>244</v>
      </c>
      <c r="I76" s="5" t="s">
        <v>115</v>
      </c>
      <c r="J76" s="5">
        <v>1</v>
      </c>
      <c r="K76" s="5"/>
    </row>
    <row r="77" spans="1:11" x14ac:dyDescent="0.25">
      <c r="A77" s="5"/>
      <c r="B77" s="5"/>
      <c r="C77" s="5"/>
      <c r="D77" s="5">
        <v>3</v>
      </c>
      <c r="E77" s="6" t="s">
        <v>118</v>
      </c>
      <c r="F77" s="5" t="s">
        <v>3</v>
      </c>
      <c r="G77" s="5" t="s">
        <v>8</v>
      </c>
      <c r="H77" s="5" t="s">
        <v>245</v>
      </c>
      <c r="I77" s="5" t="s">
        <v>117</v>
      </c>
      <c r="J77" s="5">
        <v>1</v>
      </c>
      <c r="K77" s="5"/>
    </row>
    <row r="78" spans="1:11" x14ac:dyDescent="0.25">
      <c r="A78" s="5"/>
      <c r="B78" s="5"/>
      <c r="C78" s="5"/>
      <c r="D78" s="5">
        <v>3</v>
      </c>
      <c r="E78" s="6" t="s">
        <v>120</v>
      </c>
      <c r="F78" s="5" t="s">
        <v>3</v>
      </c>
      <c r="G78" s="5" t="s">
        <v>8</v>
      </c>
      <c r="H78" s="5" t="s">
        <v>246</v>
      </c>
      <c r="I78" s="5" t="s">
        <v>119</v>
      </c>
      <c r="J78" s="5">
        <v>1</v>
      </c>
      <c r="K78" s="5"/>
    </row>
    <row r="79" spans="1:11" x14ac:dyDescent="0.25">
      <c r="A79" s="5"/>
      <c r="B79" s="5"/>
      <c r="C79" s="5">
        <v>2</v>
      </c>
      <c r="D79" s="5"/>
      <c r="E79" s="6" t="s">
        <v>111</v>
      </c>
      <c r="F79" s="5" t="s">
        <v>2</v>
      </c>
      <c r="G79" s="5" t="s">
        <v>8</v>
      </c>
      <c r="H79" s="5" t="s">
        <v>353</v>
      </c>
      <c r="I79" s="5" t="s">
        <v>164</v>
      </c>
      <c r="J79" s="5">
        <v>1</v>
      </c>
      <c r="K79" s="5"/>
    </row>
    <row r="80" spans="1:11" x14ac:dyDescent="0.25">
      <c r="A80" s="5"/>
      <c r="B80" s="5"/>
      <c r="C80" s="5"/>
      <c r="D80" s="5">
        <v>3</v>
      </c>
      <c r="E80" s="6" t="s">
        <v>121</v>
      </c>
      <c r="F80" s="5" t="s">
        <v>3</v>
      </c>
      <c r="G80" s="5" t="s">
        <v>8</v>
      </c>
      <c r="H80" s="5" t="s">
        <v>247</v>
      </c>
      <c r="I80" s="5" t="s">
        <v>165</v>
      </c>
      <c r="J80" s="5">
        <v>2</v>
      </c>
      <c r="K80" s="5"/>
    </row>
    <row r="81" spans="1:11" x14ac:dyDescent="0.25">
      <c r="A81" s="5"/>
      <c r="B81" s="5"/>
      <c r="C81" s="5"/>
      <c r="D81" s="5">
        <v>3</v>
      </c>
      <c r="E81" s="6" t="s">
        <v>118</v>
      </c>
      <c r="F81" s="5" t="s">
        <v>3</v>
      </c>
      <c r="G81" s="5" t="s">
        <v>8</v>
      </c>
      <c r="H81" s="26" t="s">
        <v>352</v>
      </c>
      <c r="I81" s="5" t="s">
        <v>166</v>
      </c>
      <c r="J81" s="5">
        <v>1</v>
      </c>
      <c r="K81" s="5"/>
    </row>
    <row r="82" spans="1:11" ht="15" customHeight="1" x14ac:dyDescent="0.25">
      <c r="A82" s="5"/>
      <c r="B82" s="5"/>
      <c r="C82" s="5"/>
      <c r="D82" s="5">
        <v>3</v>
      </c>
      <c r="E82" s="6" t="s">
        <v>120</v>
      </c>
      <c r="F82" s="5" t="s">
        <v>3</v>
      </c>
      <c r="G82" s="5" t="s">
        <v>8</v>
      </c>
      <c r="H82" s="5" t="s">
        <v>246</v>
      </c>
      <c r="I82" s="5" t="s">
        <v>119</v>
      </c>
      <c r="J82" s="5">
        <v>1</v>
      </c>
      <c r="K82" s="5"/>
    </row>
    <row r="83" spans="1:11" x14ac:dyDescent="0.25">
      <c r="A83" s="5"/>
      <c r="B83" s="5"/>
      <c r="C83" s="5">
        <v>2</v>
      </c>
      <c r="D83" s="5"/>
      <c r="E83" s="6" t="s">
        <v>14</v>
      </c>
      <c r="F83" s="5" t="s">
        <v>2</v>
      </c>
      <c r="G83" s="5"/>
      <c r="H83" s="5" t="s">
        <v>248</v>
      </c>
      <c r="I83" s="5"/>
      <c r="J83" s="5">
        <v>1</v>
      </c>
      <c r="K83" s="5"/>
    </row>
    <row r="84" spans="1:11" x14ac:dyDescent="0.25">
      <c r="A84" s="5"/>
      <c r="B84" s="5"/>
      <c r="C84" s="5"/>
      <c r="D84" s="5">
        <v>3</v>
      </c>
      <c r="E84" s="6" t="s">
        <v>378</v>
      </c>
      <c r="F84" s="5" t="s">
        <v>3</v>
      </c>
      <c r="G84" s="5" t="s">
        <v>133</v>
      </c>
      <c r="H84" s="5" t="s">
        <v>386</v>
      </c>
      <c r="I84" s="5" t="s">
        <v>379</v>
      </c>
      <c r="J84" s="5">
        <v>1</v>
      </c>
      <c r="K84" s="5"/>
    </row>
    <row r="85" spans="1:11" x14ac:dyDescent="0.25">
      <c r="A85" s="5"/>
      <c r="B85" s="5"/>
      <c r="C85" s="5"/>
      <c r="D85" s="5">
        <v>3</v>
      </c>
      <c r="E85" s="6" t="s">
        <v>380</v>
      </c>
      <c r="F85" s="5" t="s">
        <v>3</v>
      </c>
      <c r="G85" s="5" t="s">
        <v>136</v>
      </c>
      <c r="H85" s="5" t="s">
        <v>387</v>
      </c>
      <c r="I85" s="5" t="s">
        <v>381</v>
      </c>
      <c r="J85" s="5">
        <v>1</v>
      </c>
      <c r="K85" s="5"/>
    </row>
    <row r="86" spans="1:11" x14ac:dyDescent="0.25">
      <c r="A86" s="5"/>
      <c r="B86" s="5"/>
      <c r="C86" s="5"/>
      <c r="D86" s="5">
        <v>3</v>
      </c>
      <c r="E86" s="6" t="s">
        <v>124</v>
      </c>
      <c r="F86" s="5" t="s">
        <v>3</v>
      </c>
      <c r="G86" s="5"/>
      <c r="H86" s="5" t="s">
        <v>250</v>
      </c>
      <c r="I86" s="5"/>
      <c r="J86" s="5">
        <v>1</v>
      </c>
      <c r="K86" s="5"/>
    </row>
    <row r="87" spans="1:11" x14ac:dyDescent="0.25">
      <c r="A87" s="5"/>
      <c r="B87" s="5"/>
      <c r="C87" s="5"/>
      <c r="D87" s="5">
        <v>3</v>
      </c>
      <c r="E87" s="6" t="s">
        <v>382</v>
      </c>
      <c r="F87" s="5" t="s">
        <v>3</v>
      </c>
      <c r="G87" s="5" t="s">
        <v>133</v>
      </c>
      <c r="H87" s="5" t="s">
        <v>383</v>
      </c>
      <c r="I87" s="5" t="s">
        <v>384</v>
      </c>
      <c r="J87" s="5">
        <v>5</v>
      </c>
      <c r="K87" s="5"/>
    </row>
    <row r="88" spans="1:11" x14ac:dyDescent="0.25">
      <c r="A88" s="5"/>
      <c r="B88" s="5"/>
      <c r="C88" s="5"/>
      <c r="D88" s="5">
        <v>3</v>
      </c>
      <c r="E88" s="6" t="s">
        <v>377</v>
      </c>
      <c r="F88" s="5" t="s">
        <v>3</v>
      </c>
      <c r="G88" s="5" t="s">
        <v>136</v>
      </c>
      <c r="H88" s="5" t="s">
        <v>264</v>
      </c>
      <c r="I88" s="5" t="s">
        <v>143</v>
      </c>
      <c r="J88" s="5">
        <v>5</v>
      </c>
      <c r="K88" s="5"/>
    </row>
    <row r="89" spans="1:11" x14ac:dyDescent="0.25">
      <c r="A89" s="5"/>
      <c r="B89" s="5"/>
      <c r="C89" s="5"/>
      <c r="D89" s="5">
        <v>3</v>
      </c>
      <c r="E89" s="6" t="s">
        <v>125</v>
      </c>
      <c r="F89" s="5" t="s">
        <v>3</v>
      </c>
      <c r="G89" s="5" t="s">
        <v>144</v>
      </c>
      <c r="H89" s="5" t="s">
        <v>252</v>
      </c>
      <c r="I89" s="5"/>
      <c r="J89" s="5">
        <v>1</v>
      </c>
      <c r="K89" s="5"/>
    </row>
    <row r="90" spans="1:11" x14ac:dyDescent="0.25">
      <c r="A90" s="5"/>
      <c r="B90" s="5"/>
      <c r="C90" s="5">
        <v>2</v>
      </c>
      <c r="D90" s="5"/>
      <c r="E90" s="6" t="s">
        <v>15</v>
      </c>
      <c r="F90" s="5" t="s">
        <v>2</v>
      </c>
      <c r="G90" s="5"/>
      <c r="H90" s="5" t="s">
        <v>253</v>
      </c>
      <c r="I90" s="5"/>
      <c r="J90" s="5">
        <v>1</v>
      </c>
      <c r="K90" s="5"/>
    </row>
    <row r="91" spans="1:11" x14ac:dyDescent="0.25">
      <c r="A91" s="5"/>
      <c r="B91" s="5"/>
      <c r="C91" s="5"/>
      <c r="D91" s="5">
        <v>3</v>
      </c>
      <c r="E91" s="6" t="s">
        <v>127</v>
      </c>
      <c r="F91" s="5" t="s">
        <v>3</v>
      </c>
      <c r="G91" s="5" t="s">
        <v>145</v>
      </c>
      <c r="H91" s="5" t="s">
        <v>255</v>
      </c>
      <c r="I91" s="5" t="s">
        <v>126</v>
      </c>
      <c r="J91" s="5">
        <v>1</v>
      </c>
      <c r="K91" s="5"/>
    </row>
    <row r="92" spans="1:11" x14ac:dyDescent="0.25">
      <c r="A92" s="5"/>
      <c r="B92" s="5"/>
      <c r="C92" s="5"/>
      <c r="D92" s="5">
        <v>3</v>
      </c>
      <c r="E92" s="6" t="s">
        <v>124</v>
      </c>
      <c r="F92" s="5" t="s">
        <v>3</v>
      </c>
      <c r="G92" s="5"/>
      <c r="H92" s="5" t="s">
        <v>250</v>
      </c>
      <c r="I92" s="5"/>
      <c r="J92" s="5">
        <v>1</v>
      </c>
      <c r="K92" s="5"/>
    </row>
    <row r="93" spans="1:11" x14ac:dyDescent="0.25">
      <c r="A93" s="5"/>
      <c r="B93" s="5"/>
      <c r="C93" s="5"/>
      <c r="D93" s="5">
        <v>3</v>
      </c>
      <c r="E93" s="6" t="s">
        <v>123</v>
      </c>
      <c r="F93" s="5" t="s">
        <v>3</v>
      </c>
      <c r="G93" s="5" t="s">
        <v>138</v>
      </c>
      <c r="H93" s="5" t="s">
        <v>256</v>
      </c>
      <c r="I93" s="5" t="s">
        <v>385</v>
      </c>
      <c r="J93" s="5">
        <v>1</v>
      </c>
      <c r="K93" s="5"/>
    </row>
    <row r="94" spans="1:11" x14ac:dyDescent="0.25">
      <c r="A94" s="5"/>
      <c r="B94" s="5"/>
      <c r="C94" s="5"/>
      <c r="D94" s="5">
        <v>3</v>
      </c>
      <c r="E94" s="24" t="s">
        <v>392</v>
      </c>
      <c r="F94" s="5" t="s">
        <v>3</v>
      </c>
      <c r="G94" s="5" t="s">
        <v>138</v>
      </c>
      <c r="H94" s="5" t="s">
        <v>251</v>
      </c>
      <c r="I94" s="5" t="s">
        <v>139</v>
      </c>
      <c r="J94" s="5">
        <v>2</v>
      </c>
      <c r="K94" s="5"/>
    </row>
    <row r="95" spans="1:11" x14ac:dyDescent="0.25">
      <c r="A95" s="5"/>
      <c r="B95" s="5"/>
      <c r="C95" s="5"/>
      <c r="D95" s="5">
        <v>3</v>
      </c>
      <c r="E95" s="6" t="s">
        <v>120</v>
      </c>
      <c r="F95" s="5" t="s">
        <v>3</v>
      </c>
      <c r="G95" s="5" t="s">
        <v>144</v>
      </c>
      <c r="H95" s="5" t="s">
        <v>252</v>
      </c>
      <c r="I95" s="5"/>
      <c r="J95" s="5">
        <v>1</v>
      </c>
      <c r="K95" s="5"/>
    </row>
    <row r="96" spans="1:11" x14ac:dyDescent="0.25">
      <c r="A96" s="5"/>
      <c r="B96" s="5"/>
      <c r="C96" s="5">
        <v>2</v>
      </c>
      <c r="D96" s="5"/>
      <c r="E96" s="6" t="s">
        <v>17</v>
      </c>
      <c r="F96" s="5" t="s">
        <v>2</v>
      </c>
      <c r="G96" s="5"/>
      <c r="H96" s="5" t="s">
        <v>254</v>
      </c>
      <c r="I96" s="5"/>
      <c r="J96" s="5">
        <v>1</v>
      </c>
      <c r="K96" s="5"/>
    </row>
    <row r="97" spans="1:11" x14ac:dyDescent="0.25">
      <c r="A97" s="5"/>
      <c r="B97" s="5"/>
      <c r="C97" s="5"/>
      <c r="D97" s="5">
        <v>3</v>
      </c>
      <c r="E97" s="6" t="s">
        <v>130</v>
      </c>
      <c r="F97" s="5" t="s">
        <v>3</v>
      </c>
      <c r="G97" s="5" t="s">
        <v>133</v>
      </c>
      <c r="H97" s="5" t="s">
        <v>257</v>
      </c>
      <c r="I97" s="5" t="s">
        <v>176</v>
      </c>
      <c r="J97" s="5">
        <v>1</v>
      </c>
      <c r="K97" s="5"/>
    </row>
    <row r="98" spans="1:11" x14ac:dyDescent="0.25">
      <c r="A98" s="5"/>
      <c r="B98" s="5"/>
      <c r="C98" s="5"/>
      <c r="D98" s="5">
        <v>3</v>
      </c>
      <c r="E98" s="6" t="s">
        <v>175</v>
      </c>
      <c r="F98" s="5" t="s">
        <v>3</v>
      </c>
      <c r="G98" s="5"/>
      <c r="H98" s="5" t="s">
        <v>250</v>
      </c>
      <c r="I98" s="5"/>
      <c r="J98" s="5">
        <v>1</v>
      </c>
      <c r="K98" s="5"/>
    </row>
    <row r="99" spans="1:11" s="24" customFormat="1" x14ac:dyDescent="0.25">
      <c r="D99" s="25">
        <v>3</v>
      </c>
      <c r="E99" s="24" t="s">
        <v>123</v>
      </c>
      <c r="F99" s="25" t="s">
        <v>3</v>
      </c>
      <c r="G99" s="25" t="s">
        <v>133</v>
      </c>
      <c r="H99" s="25" t="s">
        <v>258</v>
      </c>
      <c r="I99" s="25" t="s">
        <v>396</v>
      </c>
      <c r="J99" s="25">
        <v>1</v>
      </c>
    </row>
    <row r="100" spans="1:11" x14ac:dyDescent="0.25">
      <c r="A100" s="5"/>
      <c r="B100" s="5"/>
      <c r="C100" s="5"/>
      <c r="D100" s="5">
        <v>3</v>
      </c>
      <c r="E100" s="6" t="s">
        <v>128</v>
      </c>
      <c r="F100" s="5" t="s">
        <v>3</v>
      </c>
      <c r="G100" s="5" t="s">
        <v>133</v>
      </c>
      <c r="H100" s="5" t="s">
        <v>259</v>
      </c>
      <c r="I100" s="5">
        <v>8701039</v>
      </c>
      <c r="J100" s="5">
        <v>5</v>
      </c>
      <c r="K100" s="5"/>
    </row>
    <row r="101" spans="1:11" x14ac:dyDescent="0.25">
      <c r="A101" s="5"/>
      <c r="B101" s="5"/>
      <c r="C101" s="5"/>
      <c r="D101" s="5">
        <v>3</v>
      </c>
      <c r="E101" s="6" t="s">
        <v>120</v>
      </c>
      <c r="F101" s="5" t="s">
        <v>3</v>
      </c>
      <c r="G101" s="5" t="s">
        <v>144</v>
      </c>
      <c r="H101" s="5" t="s">
        <v>252</v>
      </c>
      <c r="I101" s="5"/>
      <c r="J101" s="5">
        <v>1</v>
      </c>
      <c r="K101" s="5"/>
    </row>
    <row r="102" spans="1:11" x14ac:dyDescent="0.25">
      <c r="A102" s="5"/>
      <c r="B102" s="5"/>
      <c r="C102" s="5">
        <v>2</v>
      </c>
      <c r="D102" s="5"/>
      <c r="E102" s="6" t="s">
        <v>18</v>
      </c>
      <c r="F102" s="5" t="s">
        <v>2</v>
      </c>
      <c r="G102" s="5" t="s">
        <v>133</v>
      </c>
      <c r="H102" s="5" t="s">
        <v>260</v>
      </c>
      <c r="I102" s="5"/>
      <c r="J102" s="5">
        <v>1</v>
      </c>
      <c r="K102" s="5"/>
    </row>
    <row r="103" spans="1:11" x14ac:dyDescent="0.25">
      <c r="A103" s="5"/>
      <c r="B103" s="5"/>
      <c r="C103" s="5">
        <v>2</v>
      </c>
      <c r="D103" s="5"/>
      <c r="E103" s="6" t="s">
        <v>19</v>
      </c>
      <c r="F103" s="5" t="s">
        <v>2</v>
      </c>
      <c r="G103" s="5" t="s">
        <v>167</v>
      </c>
      <c r="H103" s="5" t="s">
        <v>261</v>
      </c>
      <c r="I103" s="5"/>
      <c r="J103" s="5">
        <v>2</v>
      </c>
      <c r="K103" s="5"/>
    </row>
    <row r="104" spans="1:11" x14ac:dyDescent="0.25">
      <c r="A104" s="5"/>
      <c r="B104" s="5"/>
      <c r="C104" s="5">
        <v>2</v>
      </c>
      <c r="D104" s="5"/>
      <c r="E104" s="6" t="s">
        <v>177</v>
      </c>
      <c r="F104" s="5" t="s">
        <v>2</v>
      </c>
      <c r="G104" s="5" t="s">
        <v>8</v>
      </c>
      <c r="H104" s="5" t="s">
        <v>297</v>
      </c>
      <c r="I104" s="5"/>
      <c r="J104" s="5">
        <v>2</v>
      </c>
      <c r="K104" s="5"/>
    </row>
    <row r="105" spans="1:11" x14ac:dyDescent="0.25">
      <c r="A105" s="5"/>
      <c r="B105" s="5"/>
      <c r="C105" s="5">
        <v>2</v>
      </c>
      <c r="D105" s="5"/>
      <c r="E105" s="6" t="s">
        <v>20</v>
      </c>
      <c r="F105" s="5" t="s">
        <v>2</v>
      </c>
      <c r="G105" s="5"/>
      <c r="H105" s="5" t="s">
        <v>109</v>
      </c>
      <c r="I105" s="5"/>
      <c r="J105" s="5">
        <v>1</v>
      </c>
      <c r="K105" s="5"/>
    </row>
    <row r="106" spans="1:11" x14ac:dyDescent="0.25">
      <c r="A106" s="5"/>
      <c r="B106" s="5"/>
      <c r="C106" s="5"/>
      <c r="D106" s="5">
        <v>3</v>
      </c>
      <c r="E106" s="6" t="s">
        <v>131</v>
      </c>
      <c r="F106" s="5" t="s">
        <v>3</v>
      </c>
      <c r="G106" s="5" t="s">
        <v>24</v>
      </c>
      <c r="H106" s="5" t="s">
        <v>262</v>
      </c>
      <c r="I106" s="5" t="s">
        <v>69</v>
      </c>
      <c r="J106" s="5">
        <v>1</v>
      </c>
      <c r="K106" s="5"/>
    </row>
    <row r="107" spans="1:11" x14ac:dyDescent="0.25">
      <c r="A107" s="5"/>
      <c r="B107" s="5"/>
      <c r="C107" s="5"/>
      <c r="D107" s="5">
        <v>3</v>
      </c>
      <c r="E107" s="6" t="s">
        <v>123</v>
      </c>
      <c r="F107" s="5" t="s">
        <v>3</v>
      </c>
      <c r="G107" s="5" t="s">
        <v>136</v>
      </c>
      <c r="H107" s="5" t="s">
        <v>263</v>
      </c>
      <c r="I107" s="5" t="s">
        <v>135</v>
      </c>
      <c r="J107" s="5">
        <v>1</v>
      </c>
      <c r="K107" s="5"/>
    </row>
    <row r="108" spans="1:11" x14ac:dyDescent="0.25">
      <c r="A108" s="5"/>
      <c r="B108" s="5"/>
      <c r="C108" s="5"/>
      <c r="D108" s="5">
        <v>3</v>
      </c>
      <c r="E108" s="6" t="s">
        <v>142</v>
      </c>
      <c r="F108" s="5" t="s">
        <v>3</v>
      </c>
      <c r="G108" s="5" t="s">
        <v>136</v>
      </c>
      <c r="H108" s="25" t="s">
        <v>264</v>
      </c>
      <c r="I108" s="25" t="s">
        <v>143</v>
      </c>
      <c r="J108" s="5">
        <v>2</v>
      </c>
      <c r="K108" s="5"/>
    </row>
    <row r="109" spans="1:11" x14ac:dyDescent="0.25">
      <c r="A109" s="5"/>
      <c r="B109" s="5"/>
      <c r="C109" s="5"/>
      <c r="D109" s="5">
        <v>3</v>
      </c>
      <c r="E109" s="6" t="s">
        <v>120</v>
      </c>
      <c r="F109" s="5" t="s">
        <v>3</v>
      </c>
      <c r="G109" s="5" t="s">
        <v>144</v>
      </c>
      <c r="H109" s="5" t="s">
        <v>252</v>
      </c>
      <c r="I109" s="5"/>
      <c r="J109" s="5">
        <v>1</v>
      </c>
      <c r="K109" s="5"/>
    </row>
    <row r="110" spans="1:11" x14ac:dyDescent="0.25">
      <c r="A110" s="5"/>
      <c r="B110" s="5"/>
      <c r="C110" s="5">
        <v>2</v>
      </c>
      <c r="D110" s="5"/>
      <c r="E110" s="6" t="s">
        <v>112</v>
      </c>
      <c r="F110" s="5" t="s">
        <v>2</v>
      </c>
      <c r="G110" s="5"/>
      <c r="H110" s="5" t="s">
        <v>265</v>
      </c>
      <c r="I110" s="5"/>
      <c r="J110" s="5">
        <v>1</v>
      </c>
      <c r="K110" s="5"/>
    </row>
    <row r="111" spans="1:11" x14ac:dyDescent="0.25">
      <c r="A111" s="5"/>
      <c r="B111" s="5"/>
      <c r="C111" s="5"/>
      <c r="D111" s="5">
        <v>3</v>
      </c>
      <c r="E111" s="6" t="s">
        <v>132</v>
      </c>
      <c r="F111" s="5" t="s">
        <v>3</v>
      </c>
      <c r="G111" s="5" t="s">
        <v>136</v>
      </c>
      <c r="H111" s="5" t="s">
        <v>266</v>
      </c>
      <c r="I111" s="5" t="s">
        <v>137</v>
      </c>
      <c r="J111" s="5">
        <v>1</v>
      </c>
      <c r="K111" s="5"/>
    </row>
    <row r="112" spans="1:11" x14ac:dyDescent="0.25">
      <c r="A112" s="5"/>
      <c r="B112" s="5"/>
      <c r="C112" s="5"/>
      <c r="D112" s="5">
        <v>3</v>
      </c>
      <c r="E112" s="6" t="s">
        <v>141</v>
      </c>
      <c r="F112" s="5" t="s">
        <v>3</v>
      </c>
      <c r="G112" s="5" t="s">
        <v>136</v>
      </c>
      <c r="H112" s="5" t="s">
        <v>267</v>
      </c>
      <c r="I112" s="5" t="s">
        <v>140</v>
      </c>
      <c r="J112" s="5">
        <v>3</v>
      </c>
      <c r="K112" s="5"/>
    </row>
    <row r="113" spans="1:11" x14ac:dyDescent="0.25">
      <c r="A113" s="5"/>
      <c r="B113" s="5"/>
      <c r="C113" s="5"/>
      <c r="D113" s="5">
        <v>3</v>
      </c>
      <c r="E113" s="6" t="s">
        <v>124</v>
      </c>
      <c r="F113" s="5" t="s">
        <v>3</v>
      </c>
      <c r="G113" s="5"/>
      <c r="H113" s="5" t="s">
        <v>250</v>
      </c>
      <c r="I113" s="5"/>
      <c r="J113" s="5">
        <v>1</v>
      </c>
      <c r="K113" s="5"/>
    </row>
    <row r="114" spans="1:11" s="24" customFormat="1" x14ac:dyDescent="0.25">
      <c r="D114" s="25">
        <v>3</v>
      </c>
      <c r="E114" s="24" t="s">
        <v>393</v>
      </c>
      <c r="F114" s="25" t="s">
        <v>3</v>
      </c>
      <c r="G114" s="25" t="s">
        <v>136</v>
      </c>
      <c r="H114" s="25" t="s">
        <v>397</v>
      </c>
      <c r="I114" s="25" t="s">
        <v>394</v>
      </c>
      <c r="J114" s="25">
        <v>1</v>
      </c>
    </row>
    <row r="115" spans="1:11" s="24" customFormat="1" x14ac:dyDescent="0.25">
      <c r="D115" s="25">
        <v>3</v>
      </c>
      <c r="E115" s="24" t="s">
        <v>395</v>
      </c>
      <c r="F115" s="25" t="s">
        <v>3</v>
      </c>
      <c r="G115" s="25" t="s">
        <v>136</v>
      </c>
      <c r="H115" s="25" t="s">
        <v>264</v>
      </c>
      <c r="I115" s="25" t="s">
        <v>143</v>
      </c>
      <c r="J115" s="25">
        <v>3</v>
      </c>
    </row>
    <row r="116" spans="1:11" x14ac:dyDescent="0.25">
      <c r="A116" s="5"/>
      <c r="B116" s="5"/>
      <c r="C116" s="5"/>
      <c r="D116" s="5">
        <v>3</v>
      </c>
      <c r="E116" s="6" t="s">
        <v>120</v>
      </c>
      <c r="F116" s="5" t="s">
        <v>3</v>
      </c>
      <c r="G116" s="5" t="s">
        <v>144</v>
      </c>
      <c r="H116" s="25" t="s">
        <v>252</v>
      </c>
      <c r="I116" s="5"/>
      <c r="J116" s="5">
        <v>1</v>
      </c>
      <c r="K116" s="5"/>
    </row>
    <row r="117" spans="1:11" x14ac:dyDescent="0.25">
      <c r="A117" s="5"/>
      <c r="B117" s="5"/>
      <c r="C117" s="5">
        <v>2</v>
      </c>
      <c r="D117" s="5"/>
      <c r="E117" s="6" t="s">
        <v>178</v>
      </c>
      <c r="F117" s="5" t="s">
        <v>2</v>
      </c>
      <c r="G117" s="5" t="s">
        <v>95</v>
      </c>
      <c r="H117" s="5" t="s">
        <v>298</v>
      </c>
      <c r="I117" s="5" t="s">
        <v>298</v>
      </c>
      <c r="J117" s="5">
        <v>1</v>
      </c>
      <c r="K117" s="5"/>
    </row>
    <row r="118" spans="1:11" x14ac:dyDescent="0.25">
      <c r="A118" s="5"/>
      <c r="B118" s="5"/>
      <c r="C118" s="5"/>
      <c r="D118" s="5">
        <v>3</v>
      </c>
      <c r="E118" s="6" t="s">
        <v>312</v>
      </c>
      <c r="F118" s="5" t="s">
        <v>237</v>
      </c>
      <c r="G118" s="5" t="s">
        <v>95</v>
      </c>
      <c r="H118" s="5" t="s">
        <v>329</v>
      </c>
      <c r="I118" s="5" t="s">
        <v>329</v>
      </c>
      <c r="J118" s="5">
        <v>1</v>
      </c>
      <c r="K118" s="5"/>
    </row>
    <row r="119" spans="1:11" x14ac:dyDescent="0.25">
      <c r="A119" s="5"/>
      <c r="B119" s="5"/>
      <c r="C119" s="5"/>
      <c r="D119" s="5">
        <v>3</v>
      </c>
      <c r="E119" s="6" t="s">
        <v>313</v>
      </c>
      <c r="F119" s="5" t="s">
        <v>237</v>
      </c>
      <c r="G119" s="5" t="s">
        <v>95</v>
      </c>
      <c r="H119" s="5" t="s">
        <v>330</v>
      </c>
      <c r="I119" s="5" t="s">
        <v>330</v>
      </c>
      <c r="J119" s="5">
        <v>1</v>
      </c>
      <c r="K119" s="5"/>
    </row>
    <row r="120" spans="1:11" x14ac:dyDescent="0.25">
      <c r="A120" s="5"/>
      <c r="B120" s="5"/>
      <c r="C120" s="5"/>
      <c r="D120" s="5">
        <v>3</v>
      </c>
      <c r="E120" s="6" t="s">
        <v>180</v>
      </c>
      <c r="F120" s="5" t="s">
        <v>3</v>
      </c>
      <c r="G120" s="5" t="s">
        <v>181</v>
      </c>
      <c r="H120" s="5" t="s">
        <v>288</v>
      </c>
      <c r="I120" s="5" t="s">
        <v>182</v>
      </c>
      <c r="J120" s="5">
        <v>1</v>
      </c>
      <c r="K120" s="5"/>
    </row>
    <row r="121" spans="1:11" x14ac:dyDescent="0.25">
      <c r="A121" s="5"/>
      <c r="B121" s="5"/>
      <c r="C121" s="5">
        <v>2</v>
      </c>
      <c r="D121" s="5"/>
      <c r="E121" s="6" t="s">
        <v>179</v>
      </c>
      <c r="F121" s="5" t="s">
        <v>2</v>
      </c>
      <c r="G121" s="5" t="s">
        <v>95</v>
      </c>
      <c r="H121" s="5" t="s">
        <v>299</v>
      </c>
      <c r="I121" s="5" t="s">
        <v>299</v>
      </c>
      <c r="J121" s="5">
        <v>1</v>
      </c>
      <c r="K121" s="5"/>
    </row>
    <row r="122" spans="1:11" x14ac:dyDescent="0.25">
      <c r="A122" s="5"/>
      <c r="B122" s="5"/>
      <c r="C122" s="5"/>
      <c r="D122" s="5">
        <v>3</v>
      </c>
      <c r="E122" s="6" t="s">
        <v>314</v>
      </c>
      <c r="F122" s="5" t="s">
        <v>237</v>
      </c>
      <c r="G122" s="5" t="s">
        <v>95</v>
      </c>
      <c r="H122" s="5" t="s">
        <v>331</v>
      </c>
      <c r="I122" s="5" t="s">
        <v>331</v>
      </c>
      <c r="J122" s="5">
        <v>1</v>
      </c>
      <c r="K122" s="5"/>
    </row>
    <row r="123" spans="1:11" x14ac:dyDescent="0.25">
      <c r="A123" s="5"/>
      <c r="B123" s="5"/>
      <c r="C123" s="5"/>
      <c r="D123" s="5">
        <v>3</v>
      </c>
      <c r="E123" s="6" t="s">
        <v>317</v>
      </c>
      <c r="F123" s="5" t="s">
        <v>237</v>
      </c>
      <c r="G123" s="5" t="s">
        <v>95</v>
      </c>
      <c r="H123" s="5" t="s">
        <v>332</v>
      </c>
      <c r="I123" s="5" t="s">
        <v>332</v>
      </c>
      <c r="J123" s="5">
        <v>1</v>
      </c>
      <c r="K123" s="5"/>
    </row>
    <row r="124" spans="1:11" x14ac:dyDescent="0.25">
      <c r="A124" s="5"/>
      <c r="B124" s="5"/>
      <c r="C124" s="5"/>
      <c r="D124" s="5">
        <v>3</v>
      </c>
      <c r="E124" s="6" t="s">
        <v>316</v>
      </c>
      <c r="F124" s="5" t="s">
        <v>237</v>
      </c>
      <c r="G124" s="5" t="s">
        <v>95</v>
      </c>
      <c r="H124" s="5" t="s">
        <v>333</v>
      </c>
      <c r="I124" s="5" t="s">
        <v>333</v>
      </c>
      <c r="J124" s="5">
        <v>1</v>
      </c>
      <c r="K124" s="5"/>
    </row>
    <row r="125" spans="1:11" x14ac:dyDescent="0.25">
      <c r="A125" s="5"/>
      <c r="B125" s="5"/>
      <c r="C125" s="5"/>
      <c r="D125" s="5">
        <v>3</v>
      </c>
      <c r="E125" s="6" t="s">
        <v>315</v>
      </c>
      <c r="F125" s="5" t="s">
        <v>237</v>
      </c>
      <c r="G125" s="5" t="s">
        <v>95</v>
      </c>
      <c r="H125" s="5" t="s">
        <v>334</v>
      </c>
      <c r="I125" s="5" t="s">
        <v>334</v>
      </c>
      <c r="J125" s="5">
        <v>1</v>
      </c>
      <c r="K125" s="5"/>
    </row>
    <row r="126" spans="1:11" x14ac:dyDescent="0.25">
      <c r="A126" s="5"/>
      <c r="B126" s="5"/>
      <c r="C126" s="5"/>
      <c r="D126" s="5">
        <v>3</v>
      </c>
      <c r="E126" s="6" t="s">
        <v>183</v>
      </c>
      <c r="F126" s="5" t="s">
        <v>238</v>
      </c>
      <c r="G126" s="5" t="s">
        <v>95</v>
      </c>
      <c r="H126" s="5" t="s">
        <v>289</v>
      </c>
      <c r="I126" s="5" t="s">
        <v>289</v>
      </c>
      <c r="J126" s="5">
        <v>2</v>
      </c>
      <c r="K126" s="5"/>
    </row>
    <row r="127" spans="1:11" x14ac:dyDescent="0.25">
      <c r="A127" s="21"/>
      <c r="B127" s="21"/>
      <c r="C127" s="21">
        <v>2</v>
      </c>
      <c r="D127" s="21"/>
      <c r="E127" s="22" t="s">
        <v>220</v>
      </c>
      <c r="F127" s="21" t="s">
        <v>3</v>
      </c>
      <c r="G127" s="21" t="s">
        <v>146</v>
      </c>
      <c r="H127" s="21" t="s">
        <v>290</v>
      </c>
      <c r="I127" s="21" t="s">
        <v>221</v>
      </c>
      <c r="J127" s="21">
        <v>4</v>
      </c>
      <c r="K127" s="22" t="s">
        <v>222</v>
      </c>
    </row>
    <row r="128" spans="1:11" x14ac:dyDescent="0.25">
      <c r="A128" s="21"/>
      <c r="B128" s="21"/>
      <c r="C128" s="21">
        <v>2</v>
      </c>
      <c r="D128" s="21"/>
      <c r="E128" s="22" t="s">
        <v>223</v>
      </c>
      <c r="F128" s="21" t="s">
        <v>3</v>
      </c>
      <c r="G128" s="21" t="s">
        <v>146</v>
      </c>
      <c r="H128" s="21" t="s">
        <v>291</v>
      </c>
      <c r="I128" s="21" t="s">
        <v>224</v>
      </c>
      <c r="J128" s="21">
        <v>1</v>
      </c>
      <c r="K128" s="22" t="s">
        <v>241</v>
      </c>
    </row>
    <row r="129" spans="1:11" x14ac:dyDescent="0.25">
      <c r="A129" s="21"/>
      <c r="B129" s="21"/>
      <c r="C129" s="21">
        <v>2</v>
      </c>
      <c r="D129" s="21"/>
      <c r="E129" s="22" t="s">
        <v>184</v>
      </c>
      <c r="F129" s="21" t="s">
        <v>3</v>
      </c>
      <c r="G129" s="21" t="s">
        <v>146</v>
      </c>
      <c r="H129" s="21" t="s">
        <v>292</v>
      </c>
      <c r="I129" s="21" t="s">
        <v>188</v>
      </c>
      <c r="J129" s="21">
        <v>2</v>
      </c>
      <c r="K129" s="21"/>
    </row>
    <row r="130" spans="1:11" x14ac:dyDescent="0.25">
      <c r="A130" s="21"/>
      <c r="B130" s="21"/>
      <c r="C130" s="21">
        <v>2</v>
      </c>
      <c r="D130" s="21"/>
      <c r="E130" s="22" t="s">
        <v>185</v>
      </c>
      <c r="F130" s="21" t="s">
        <v>3</v>
      </c>
      <c r="G130" s="21" t="s">
        <v>146</v>
      </c>
      <c r="H130" s="21" t="s">
        <v>293</v>
      </c>
      <c r="I130" s="21" t="s">
        <v>189</v>
      </c>
      <c r="J130" s="21">
        <v>2</v>
      </c>
      <c r="K130" s="21"/>
    </row>
    <row r="131" spans="1:11" x14ac:dyDescent="0.25">
      <c r="A131" s="5"/>
      <c r="B131" s="5"/>
      <c r="C131" s="5">
        <v>2</v>
      </c>
      <c r="D131" s="5"/>
      <c r="E131" s="6" t="s">
        <v>375</v>
      </c>
      <c r="F131" s="5" t="s">
        <v>3</v>
      </c>
      <c r="G131" s="5" t="s">
        <v>146</v>
      </c>
      <c r="H131" s="5" t="s">
        <v>388</v>
      </c>
      <c r="I131" s="5" t="s">
        <v>376</v>
      </c>
      <c r="J131" s="5">
        <v>8</v>
      </c>
      <c r="K131" s="5"/>
    </row>
    <row r="132" spans="1:11" x14ac:dyDescent="0.25">
      <c r="A132" s="5"/>
      <c r="B132" s="5"/>
      <c r="C132" s="5">
        <v>2</v>
      </c>
      <c r="D132" s="5"/>
      <c r="E132" s="6" t="s">
        <v>318</v>
      </c>
      <c r="F132" s="5" t="s">
        <v>237</v>
      </c>
      <c r="G132" s="5" t="s">
        <v>95</v>
      </c>
      <c r="H132" s="5" t="s">
        <v>335</v>
      </c>
      <c r="I132" s="5" t="s">
        <v>335</v>
      </c>
      <c r="J132" s="5">
        <v>1</v>
      </c>
      <c r="K132" s="5"/>
    </row>
    <row r="133" spans="1:11" x14ac:dyDescent="0.25">
      <c r="A133" s="5"/>
      <c r="B133" s="5"/>
      <c r="C133" s="5">
        <v>2</v>
      </c>
      <c r="D133" s="5"/>
      <c r="E133" s="6" t="s">
        <v>232</v>
      </c>
      <c r="F133" s="5" t="s">
        <v>239</v>
      </c>
      <c r="G133" s="5" t="s">
        <v>95</v>
      </c>
      <c r="H133" s="5" t="s">
        <v>336</v>
      </c>
      <c r="I133" s="5" t="s">
        <v>311</v>
      </c>
      <c r="J133" s="5">
        <v>0</v>
      </c>
      <c r="K133" s="5"/>
    </row>
    <row r="134" spans="1:11" x14ac:dyDescent="0.25">
      <c r="A134" s="5"/>
      <c r="B134" s="5"/>
      <c r="C134" s="5">
        <v>2</v>
      </c>
      <c r="D134" s="5"/>
      <c r="E134" s="6" t="s">
        <v>233</v>
      </c>
      <c r="F134" s="5" t="s">
        <v>239</v>
      </c>
      <c r="G134" s="5" t="s">
        <v>95</v>
      </c>
      <c r="H134" s="5" t="s">
        <v>337</v>
      </c>
      <c r="I134" s="5" t="s">
        <v>311</v>
      </c>
      <c r="J134" s="5">
        <v>0</v>
      </c>
      <c r="K134" s="5"/>
    </row>
    <row r="135" spans="1:11" x14ac:dyDescent="0.25">
      <c r="A135" s="5"/>
      <c r="B135" s="5"/>
      <c r="C135" s="5">
        <v>2</v>
      </c>
      <c r="D135" s="5"/>
      <c r="E135" s="6" t="s">
        <v>236</v>
      </c>
      <c r="F135" s="5" t="s">
        <v>239</v>
      </c>
      <c r="G135" s="5" t="s">
        <v>95</v>
      </c>
      <c r="H135" s="5" t="s">
        <v>338</v>
      </c>
      <c r="I135" s="5" t="s">
        <v>311</v>
      </c>
      <c r="J135" s="5">
        <v>0</v>
      </c>
      <c r="K135" s="5"/>
    </row>
    <row r="136" spans="1:11" x14ac:dyDescent="0.25">
      <c r="A136" s="21"/>
      <c r="B136" s="21"/>
      <c r="C136" s="21">
        <v>2</v>
      </c>
      <c r="D136" s="21"/>
      <c r="E136" s="22" t="s">
        <v>339</v>
      </c>
      <c r="F136" s="21" t="s">
        <v>239</v>
      </c>
      <c r="G136" s="21" t="s">
        <v>95</v>
      </c>
      <c r="H136" s="21" t="s">
        <v>340</v>
      </c>
      <c r="I136" s="21" t="s">
        <v>311</v>
      </c>
      <c r="J136" s="21">
        <v>0</v>
      </c>
      <c r="K136" s="21"/>
    </row>
  </sheetData>
  <mergeCells count="1">
    <mergeCell ref="A2:D2"/>
  </mergeCells>
  <conditionalFormatting sqref="I106">
    <cfRule type="duplicateValues" dxfId="1" priority="2"/>
  </conditionalFormatting>
  <conditionalFormatting sqref="I19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55.140625" bestFit="1" customWidth="1"/>
    <col min="2" max="2" width="26.7109375" bestFit="1" customWidth="1"/>
    <col min="3" max="3" width="15.42578125" bestFit="1" customWidth="1"/>
    <col min="4" max="4" width="23.7109375" bestFit="1" customWidth="1"/>
    <col min="5" max="5" width="16.7109375" bestFit="1" customWidth="1"/>
  </cols>
  <sheetData>
    <row r="1" spans="1:5" x14ac:dyDescent="0.25">
      <c r="A1" t="s">
        <v>0</v>
      </c>
      <c r="B1" t="s">
        <v>29</v>
      </c>
      <c r="C1" t="s">
        <v>1</v>
      </c>
      <c r="D1" t="s">
        <v>34</v>
      </c>
      <c r="E1" t="s">
        <v>30</v>
      </c>
    </row>
    <row r="2" spans="1:5" x14ac:dyDescent="0.25">
      <c r="A2" t="s">
        <v>168</v>
      </c>
      <c r="B2" t="s">
        <v>2</v>
      </c>
      <c r="D2" t="s">
        <v>301</v>
      </c>
    </row>
    <row r="3" spans="1:5" x14ac:dyDescent="0.25">
      <c r="A3" t="s">
        <v>234</v>
      </c>
      <c r="B3" t="s">
        <v>100</v>
      </c>
      <c r="C3" t="s">
        <v>95</v>
      </c>
      <c r="D3" t="s">
        <v>341</v>
      </c>
    </row>
    <row r="4" spans="1:5" x14ac:dyDescent="0.25">
      <c r="A4" t="s">
        <v>235</v>
      </c>
      <c r="B4" t="s">
        <v>100</v>
      </c>
      <c r="C4" t="s">
        <v>95</v>
      </c>
      <c r="D4" t="s">
        <v>341</v>
      </c>
    </row>
    <row r="5" spans="1:5" x14ac:dyDescent="0.25">
      <c r="A5" t="s">
        <v>158</v>
      </c>
      <c r="B5" t="s">
        <v>159</v>
      </c>
      <c r="D5" t="s">
        <v>303</v>
      </c>
    </row>
    <row r="6" spans="1:5" x14ac:dyDescent="0.25">
      <c r="A6" t="s">
        <v>169</v>
      </c>
      <c r="B6" t="s">
        <v>21</v>
      </c>
      <c r="C6" t="s">
        <v>95</v>
      </c>
      <c r="D6" t="s">
        <v>301</v>
      </c>
      <c r="E6" t="s">
        <v>304</v>
      </c>
    </row>
    <row r="7" spans="1:5" x14ac:dyDescent="0.25">
      <c r="A7" t="s">
        <v>174</v>
      </c>
      <c r="B7" t="s">
        <v>21</v>
      </c>
      <c r="C7" t="s">
        <v>95</v>
      </c>
      <c r="D7" t="s">
        <v>305</v>
      </c>
      <c r="E7" t="s">
        <v>304</v>
      </c>
    </row>
    <row r="8" spans="1:5" x14ac:dyDescent="0.25">
      <c r="A8" t="s">
        <v>307</v>
      </c>
      <c r="B8" t="s">
        <v>22</v>
      </c>
      <c r="C8" t="s">
        <v>161</v>
      </c>
      <c r="D8" t="s">
        <v>306</v>
      </c>
    </row>
    <row r="9" spans="1:5" x14ac:dyDescent="0.25">
      <c r="A9" t="s">
        <v>308</v>
      </c>
      <c r="B9" t="s">
        <v>22</v>
      </c>
      <c r="C9" t="s">
        <v>162</v>
      </c>
      <c r="D9" t="s">
        <v>302</v>
      </c>
    </row>
    <row r="10" spans="1:5" x14ac:dyDescent="0.25">
      <c r="A10" t="s">
        <v>309</v>
      </c>
      <c r="B10" t="s">
        <v>22</v>
      </c>
      <c r="C10" t="s">
        <v>162</v>
      </c>
      <c r="D10" t="s">
        <v>302</v>
      </c>
    </row>
    <row r="11" spans="1:5" x14ac:dyDescent="0.25">
      <c r="A11" t="s">
        <v>312</v>
      </c>
      <c r="B11" t="s">
        <v>237</v>
      </c>
      <c r="C11" t="s">
        <v>95</v>
      </c>
      <c r="D11" t="s">
        <v>310</v>
      </c>
      <c r="E11" t="s">
        <v>311</v>
      </c>
    </row>
    <row r="12" spans="1:5" x14ac:dyDescent="0.25">
      <c r="A12" t="s">
        <v>313</v>
      </c>
      <c r="B12" t="s">
        <v>237</v>
      </c>
      <c r="C12" t="s">
        <v>95</v>
      </c>
      <c r="D12" t="s">
        <v>310</v>
      </c>
      <c r="E12" t="s">
        <v>311</v>
      </c>
    </row>
    <row r="13" spans="1:5" x14ac:dyDescent="0.25">
      <c r="A13" t="s">
        <v>314</v>
      </c>
      <c r="B13" t="s">
        <v>237</v>
      </c>
      <c r="C13" t="s">
        <v>95</v>
      </c>
      <c r="D13" t="s">
        <v>310</v>
      </c>
      <c r="E13" t="s">
        <v>311</v>
      </c>
    </row>
    <row r="14" spans="1:5" x14ac:dyDescent="0.25">
      <c r="A14" t="s">
        <v>317</v>
      </c>
      <c r="B14" t="s">
        <v>237</v>
      </c>
      <c r="C14" t="s">
        <v>95</v>
      </c>
      <c r="D14" t="s">
        <v>310</v>
      </c>
      <c r="E14" t="s">
        <v>311</v>
      </c>
    </row>
    <row r="15" spans="1:5" x14ac:dyDescent="0.25">
      <c r="A15" t="s">
        <v>316</v>
      </c>
      <c r="B15" t="s">
        <v>237</v>
      </c>
      <c r="C15" t="s">
        <v>95</v>
      </c>
      <c r="D15" t="s">
        <v>310</v>
      </c>
      <c r="E15" t="s">
        <v>311</v>
      </c>
    </row>
    <row r="16" spans="1:5" x14ac:dyDescent="0.25">
      <c r="A16" t="s">
        <v>315</v>
      </c>
      <c r="B16" t="s">
        <v>237</v>
      </c>
      <c r="C16" t="s">
        <v>95</v>
      </c>
      <c r="D16" t="s">
        <v>310</v>
      </c>
      <c r="E16" t="s">
        <v>311</v>
      </c>
    </row>
    <row r="17" spans="1:5" x14ac:dyDescent="0.25">
      <c r="A17" t="s">
        <v>318</v>
      </c>
      <c r="B17" t="s">
        <v>237</v>
      </c>
      <c r="C17" t="s">
        <v>95</v>
      </c>
      <c r="D17" t="s">
        <v>310</v>
      </c>
      <c r="E17" t="s">
        <v>311</v>
      </c>
    </row>
    <row r="18" spans="1:5" x14ac:dyDescent="0.25">
      <c r="A18" t="s">
        <v>232</v>
      </c>
      <c r="B18" t="s">
        <v>239</v>
      </c>
      <c r="C18" t="s">
        <v>95</v>
      </c>
      <c r="D18" t="s">
        <v>319</v>
      </c>
      <c r="E18" t="s">
        <v>311</v>
      </c>
    </row>
    <row r="19" spans="1:5" x14ac:dyDescent="0.25">
      <c r="A19" t="s">
        <v>233</v>
      </c>
      <c r="B19" t="s">
        <v>239</v>
      </c>
      <c r="C19" t="s">
        <v>95</v>
      </c>
      <c r="D19" t="s">
        <v>319</v>
      </c>
      <c r="E19" t="s">
        <v>311</v>
      </c>
    </row>
    <row r="20" spans="1:5" x14ac:dyDescent="0.25">
      <c r="A20" t="s">
        <v>236</v>
      </c>
      <c r="B20" t="s">
        <v>239</v>
      </c>
      <c r="C20" t="s">
        <v>95</v>
      </c>
      <c r="D20" t="s">
        <v>319</v>
      </c>
      <c r="E20" t="s">
        <v>311</v>
      </c>
    </row>
    <row r="21" spans="1:5" x14ac:dyDescent="0.25">
      <c r="A21" t="s">
        <v>231</v>
      </c>
      <c r="B21" t="s">
        <v>239</v>
      </c>
      <c r="C21" t="s">
        <v>95</v>
      </c>
      <c r="D21" t="s">
        <v>320</v>
      </c>
      <c r="E21" t="s">
        <v>311</v>
      </c>
    </row>
  </sheetData>
  <autoFilter ref="A1:E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38.42578125" bestFit="1" customWidth="1"/>
    <col min="2" max="2" width="12.42578125" bestFit="1" customWidth="1"/>
    <col min="3" max="3" width="22.42578125" style="11" bestFit="1" customWidth="1"/>
  </cols>
  <sheetData>
    <row r="1" spans="1:3" x14ac:dyDescent="0.25">
      <c r="A1" s="16" t="s">
        <v>1</v>
      </c>
      <c r="B1" s="16" t="s">
        <v>34</v>
      </c>
      <c r="C1" s="17" t="s">
        <v>30</v>
      </c>
    </row>
    <row r="2" spans="1:3" x14ac:dyDescent="0.25">
      <c r="A2" s="12" t="s">
        <v>16</v>
      </c>
      <c r="B2" s="12" t="s">
        <v>281</v>
      </c>
      <c r="C2" s="18">
        <v>1293.1401000000001</v>
      </c>
    </row>
    <row r="3" spans="1:3" x14ac:dyDescent="0.25">
      <c r="A3" s="12" t="s">
        <v>133</v>
      </c>
      <c r="B3" s="12" t="s">
        <v>259</v>
      </c>
      <c r="C3" s="18">
        <v>8701039</v>
      </c>
    </row>
    <row r="4" spans="1:3" x14ac:dyDescent="0.25">
      <c r="A4" s="12" t="s">
        <v>145</v>
      </c>
      <c r="B4" s="12" t="s">
        <v>255</v>
      </c>
      <c r="C4" s="15" t="s">
        <v>126</v>
      </c>
    </row>
    <row r="5" spans="1:3" x14ac:dyDescent="0.25">
      <c r="A5" s="12" t="s">
        <v>133</v>
      </c>
      <c r="B5" s="12" t="s">
        <v>257</v>
      </c>
      <c r="C5" s="18" t="s">
        <v>176</v>
      </c>
    </row>
    <row r="6" spans="1:3" x14ac:dyDescent="0.25">
      <c r="A6" s="12" t="s">
        <v>146</v>
      </c>
      <c r="B6" s="12" t="s">
        <v>268</v>
      </c>
      <c r="C6" s="18" t="s">
        <v>147</v>
      </c>
    </row>
    <row r="7" spans="1:3" x14ac:dyDescent="0.25">
      <c r="A7" s="12" t="s">
        <v>8</v>
      </c>
      <c r="B7" s="12" t="s">
        <v>247</v>
      </c>
      <c r="C7" s="18" t="s">
        <v>165</v>
      </c>
    </row>
    <row r="8" spans="1:3" x14ac:dyDescent="0.25">
      <c r="A8" s="12" t="s">
        <v>8</v>
      </c>
      <c r="B8" s="12" t="s">
        <v>243</v>
      </c>
      <c r="C8" s="18" t="s">
        <v>113</v>
      </c>
    </row>
    <row r="9" spans="1:3" x14ac:dyDescent="0.25">
      <c r="A9" s="12" t="s">
        <v>146</v>
      </c>
      <c r="B9" s="12" t="s">
        <v>292</v>
      </c>
      <c r="C9" s="14" t="s">
        <v>188</v>
      </c>
    </row>
    <row r="10" spans="1:3" x14ac:dyDescent="0.25">
      <c r="A10" s="12" t="s">
        <v>146</v>
      </c>
      <c r="B10" s="12" t="s">
        <v>293</v>
      </c>
      <c r="C10" s="14" t="s">
        <v>189</v>
      </c>
    </row>
    <row r="11" spans="1:3" x14ac:dyDescent="0.25">
      <c r="A11" s="12" t="s">
        <v>133</v>
      </c>
      <c r="B11" s="12" t="s">
        <v>258</v>
      </c>
      <c r="C11" s="18" t="s">
        <v>134</v>
      </c>
    </row>
    <row r="12" spans="1:3" x14ac:dyDescent="0.25">
      <c r="A12" s="12" t="s">
        <v>8</v>
      </c>
      <c r="B12" s="12" t="s">
        <v>244</v>
      </c>
      <c r="C12" s="18" t="s">
        <v>115</v>
      </c>
    </row>
    <row r="13" spans="1:3" x14ac:dyDescent="0.25">
      <c r="A13" s="12" t="s">
        <v>146</v>
      </c>
      <c r="B13" s="12" t="s">
        <v>290</v>
      </c>
      <c r="C13" s="14" t="s">
        <v>221</v>
      </c>
    </row>
    <row r="14" spans="1:3" x14ac:dyDescent="0.25">
      <c r="A14" s="12" t="s">
        <v>146</v>
      </c>
      <c r="B14" s="12" t="s">
        <v>277</v>
      </c>
      <c r="C14" s="14" t="s">
        <v>199</v>
      </c>
    </row>
    <row r="15" spans="1:3" x14ac:dyDescent="0.25">
      <c r="A15" s="12" t="s">
        <v>146</v>
      </c>
      <c r="B15" s="12" t="s">
        <v>277</v>
      </c>
      <c r="C15" s="14" t="s">
        <v>199</v>
      </c>
    </row>
    <row r="16" spans="1:3" x14ac:dyDescent="0.25">
      <c r="A16" s="12" t="s">
        <v>146</v>
      </c>
      <c r="B16" s="12" t="s">
        <v>273</v>
      </c>
      <c r="C16" s="14" t="s">
        <v>191</v>
      </c>
    </row>
    <row r="17" spans="1:3" x14ac:dyDescent="0.25">
      <c r="A17" s="12" t="s">
        <v>146</v>
      </c>
      <c r="B17" s="12" t="s">
        <v>273</v>
      </c>
      <c r="C17" s="14" t="s">
        <v>191</v>
      </c>
    </row>
    <row r="18" spans="1:3" x14ac:dyDescent="0.25">
      <c r="A18" s="12" t="s">
        <v>146</v>
      </c>
      <c r="B18" s="12" t="s">
        <v>283</v>
      </c>
      <c r="C18" s="14" t="s">
        <v>211</v>
      </c>
    </row>
    <row r="19" spans="1:3" x14ac:dyDescent="0.25">
      <c r="A19" s="12" t="s">
        <v>146</v>
      </c>
      <c r="B19" s="12" t="s">
        <v>291</v>
      </c>
      <c r="C19" s="14" t="s">
        <v>224</v>
      </c>
    </row>
    <row r="20" spans="1:3" x14ac:dyDescent="0.25">
      <c r="A20" s="12" t="s">
        <v>146</v>
      </c>
      <c r="B20" s="12" t="s">
        <v>278</v>
      </c>
      <c r="C20" s="14" t="s">
        <v>207</v>
      </c>
    </row>
    <row r="21" spans="1:3" x14ac:dyDescent="0.25">
      <c r="A21" s="12" t="s">
        <v>146</v>
      </c>
      <c r="B21" s="12" t="s">
        <v>276</v>
      </c>
      <c r="C21" s="14" t="s">
        <v>204</v>
      </c>
    </row>
    <row r="22" spans="1:3" x14ac:dyDescent="0.25">
      <c r="A22" s="12" t="s">
        <v>146</v>
      </c>
      <c r="B22" s="12" t="s">
        <v>276</v>
      </c>
      <c r="C22" s="14" t="s">
        <v>204</v>
      </c>
    </row>
    <row r="23" spans="1:3" x14ac:dyDescent="0.25">
      <c r="A23" s="12" t="s">
        <v>146</v>
      </c>
      <c r="B23" s="12" t="s">
        <v>274</v>
      </c>
      <c r="C23" s="14" t="s">
        <v>193</v>
      </c>
    </row>
    <row r="24" spans="1:3" x14ac:dyDescent="0.25">
      <c r="A24" s="12" t="s">
        <v>146</v>
      </c>
      <c r="B24" s="12" t="s">
        <v>274</v>
      </c>
      <c r="C24" s="14" t="s">
        <v>193</v>
      </c>
    </row>
    <row r="25" spans="1:3" x14ac:dyDescent="0.25">
      <c r="A25" s="12" t="s">
        <v>146</v>
      </c>
      <c r="B25" s="12" t="s">
        <v>274</v>
      </c>
      <c r="C25" s="14" t="s">
        <v>193</v>
      </c>
    </row>
    <row r="26" spans="1:3" x14ac:dyDescent="0.25">
      <c r="A26" s="12" t="s">
        <v>146</v>
      </c>
      <c r="B26" s="12" t="s">
        <v>275</v>
      </c>
      <c r="C26" s="14" t="s">
        <v>196</v>
      </c>
    </row>
    <row r="27" spans="1:3" x14ac:dyDescent="0.25">
      <c r="A27" s="12" t="s">
        <v>146</v>
      </c>
      <c r="B27" s="12" t="s">
        <v>282</v>
      </c>
      <c r="C27" s="14" t="s">
        <v>212</v>
      </c>
    </row>
    <row r="28" spans="1:3" x14ac:dyDescent="0.25">
      <c r="A28" s="12" t="s">
        <v>146</v>
      </c>
      <c r="B28" s="12" t="s">
        <v>286</v>
      </c>
      <c r="C28" s="14" t="s">
        <v>214</v>
      </c>
    </row>
    <row r="29" spans="1:3" x14ac:dyDescent="0.25">
      <c r="A29" s="12" t="s">
        <v>146</v>
      </c>
      <c r="B29" s="12" t="s">
        <v>287</v>
      </c>
      <c r="C29" s="18" t="s">
        <v>225</v>
      </c>
    </row>
    <row r="30" spans="1:3" x14ac:dyDescent="0.25">
      <c r="A30" s="12" t="s">
        <v>146</v>
      </c>
      <c r="B30" s="12" t="s">
        <v>285</v>
      </c>
      <c r="C30" s="14" t="s">
        <v>172</v>
      </c>
    </row>
    <row r="31" spans="1:3" x14ac:dyDescent="0.25">
      <c r="A31" s="12" t="s">
        <v>146</v>
      </c>
      <c r="B31" s="12" t="s">
        <v>284</v>
      </c>
      <c r="C31" s="14" t="s">
        <v>171</v>
      </c>
    </row>
    <row r="32" spans="1:3" x14ac:dyDescent="0.25">
      <c r="A32" s="12" t="s">
        <v>345</v>
      </c>
      <c r="B32" s="12" t="s">
        <v>271</v>
      </c>
      <c r="C32" s="15" t="s">
        <v>150</v>
      </c>
    </row>
    <row r="33" spans="1:3" x14ac:dyDescent="0.25">
      <c r="A33" s="12" t="s">
        <v>345</v>
      </c>
      <c r="B33" s="12" t="s">
        <v>270</v>
      </c>
      <c r="C33" s="15" t="s">
        <v>149</v>
      </c>
    </row>
    <row r="34" spans="1:3" x14ac:dyDescent="0.25">
      <c r="A34" s="12" t="s">
        <v>345</v>
      </c>
      <c r="B34" s="12" t="s">
        <v>269</v>
      </c>
      <c r="C34" s="15" t="s">
        <v>148</v>
      </c>
    </row>
    <row r="35" spans="1:3" x14ac:dyDescent="0.25">
      <c r="A35" s="12" t="s">
        <v>348</v>
      </c>
      <c r="B35" s="12" t="s">
        <v>262</v>
      </c>
      <c r="C35" s="18" t="s">
        <v>69</v>
      </c>
    </row>
    <row r="36" spans="1:3" x14ac:dyDescent="0.25">
      <c r="A36" s="12" t="s">
        <v>347</v>
      </c>
      <c r="B36" s="12" t="s">
        <v>251</v>
      </c>
      <c r="C36" s="18" t="s">
        <v>139</v>
      </c>
    </row>
    <row r="37" spans="1:3" x14ac:dyDescent="0.25">
      <c r="A37" s="12" t="s">
        <v>347</v>
      </c>
      <c r="B37" s="12" t="s">
        <v>251</v>
      </c>
      <c r="C37" s="18" t="s">
        <v>139</v>
      </c>
    </row>
    <row r="38" spans="1:3" x14ac:dyDescent="0.25">
      <c r="A38" s="12" t="s">
        <v>347</v>
      </c>
      <c r="B38" s="12" t="s">
        <v>251</v>
      </c>
      <c r="C38" s="18" t="s">
        <v>139</v>
      </c>
    </row>
    <row r="39" spans="1:3" x14ac:dyDescent="0.25">
      <c r="A39" s="12" t="s">
        <v>347</v>
      </c>
      <c r="B39" s="12" t="s">
        <v>256</v>
      </c>
      <c r="C39" s="18" t="s">
        <v>129</v>
      </c>
    </row>
    <row r="40" spans="1:3" x14ac:dyDescent="0.25">
      <c r="A40" s="12" t="s">
        <v>347</v>
      </c>
      <c r="B40" s="12" t="s">
        <v>256</v>
      </c>
      <c r="C40" s="18" t="s">
        <v>129</v>
      </c>
    </row>
    <row r="41" spans="1:3" x14ac:dyDescent="0.25">
      <c r="A41" s="12" t="s">
        <v>347</v>
      </c>
      <c r="B41" s="12" t="s">
        <v>249</v>
      </c>
      <c r="C41" s="18" t="s">
        <v>122</v>
      </c>
    </row>
    <row r="42" spans="1:3" x14ac:dyDescent="0.25">
      <c r="A42" s="12" t="s">
        <v>8</v>
      </c>
      <c r="B42" s="12" t="s">
        <v>245</v>
      </c>
      <c r="C42" s="15" t="s">
        <v>117</v>
      </c>
    </row>
    <row r="43" spans="1:3" x14ac:dyDescent="0.25">
      <c r="A43" s="12" t="s">
        <v>349</v>
      </c>
      <c r="B43" s="12" t="s">
        <v>272</v>
      </c>
      <c r="C43" s="18" t="s">
        <v>153</v>
      </c>
    </row>
    <row r="44" spans="1:3" x14ac:dyDescent="0.25">
      <c r="A44" s="12" t="s">
        <v>349</v>
      </c>
      <c r="B44" s="12" t="s">
        <v>272</v>
      </c>
      <c r="C44" s="18" t="s">
        <v>153</v>
      </c>
    </row>
    <row r="45" spans="1:3" x14ac:dyDescent="0.25">
      <c r="A45" s="12" t="s">
        <v>345</v>
      </c>
      <c r="B45" s="12" t="s">
        <v>321</v>
      </c>
      <c r="C45" s="15" t="s">
        <v>160</v>
      </c>
    </row>
    <row r="46" spans="1:3" x14ac:dyDescent="0.25">
      <c r="A46" s="12" t="s">
        <v>8</v>
      </c>
      <c r="B46" s="12" t="s">
        <v>246</v>
      </c>
      <c r="C46" s="15" t="s">
        <v>119</v>
      </c>
    </row>
    <row r="47" spans="1:3" x14ac:dyDescent="0.25">
      <c r="A47" s="12" t="s">
        <v>8</v>
      </c>
      <c r="B47" s="12" t="s">
        <v>246</v>
      </c>
      <c r="C47" s="15" t="s">
        <v>119</v>
      </c>
    </row>
    <row r="48" spans="1:3" x14ac:dyDescent="0.25">
      <c r="A48" s="12" t="s">
        <v>8</v>
      </c>
      <c r="B48" s="12" t="s">
        <v>107</v>
      </c>
      <c r="C48" s="15" t="s">
        <v>7</v>
      </c>
    </row>
    <row r="49" spans="1:3" x14ac:dyDescent="0.25">
      <c r="A49" s="12" t="s">
        <v>8</v>
      </c>
      <c r="B49" s="12" t="s">
        <v>108</v>
      </c>
      <c r="C49" s="15" t="s">
        <v>164</v>
      </c>
    </row>
    <row r="50" spans="1:3" x14ac:dyDescent="0.25">
      <c r="A50" s="12" t="s">
        <v>95</v>
      </c>
      <c r="B50" s="12" t="s">
        <v>106</v>
      </c>
      <c r="C50" s="15" t="s">
        <v>44</v>
      </c>
    </row>
    <row r="51" spans="1:3" x14ac:dyDescent="0.25">
      <c r="A51" s="12" t="s">
        <v>95</v>
      </c>
      <c r="B51" s="12" t="s">
        <v>110</v>
      </c>
      <c r="C51" s="15" t="s">
        <v>43</v>
      </c>
    </row>
    <row r="52" spans="1:3" x14ac:dyDescent="0.25">
      <c r="A52" s="12" t="s">
        <v>343</v>
      </c>
      <c r="B52" s="12" t="s">
        <v>288</v>
      </c>
      <c r="C52" s="18" t="s">
        <v>182</v>
      </c>
    </row>
    <row r="53" spans="1:3" x14ac:dyDescent="0.25">
      <c r="A53" s="12" t="s">
        <v>23</v>
      </c>
      <c r="B53" s="12" t="s">
        <v>97</v>
      </c>
      <c r="C53" s="15" t="s">
        <v>68</v>
      </c>
    </row>
    <row r="54" spans="1:3" x14ac:dyDescent="0.25">
      <c r="A54" s="12" t="s">
        <v>229</v>
      </c>
      <c r="B54" s="12" t="s">
        <v>279</v>
      </c>
      <c r="C54" s="18" t="s">
        <v>230</v>
      </c>
    </row>
    <row r="55" spans="1:3" x14ac:dyDescent="0.25">
      <c r="A55" s="12" t="s">
        <v>343</v>
      </c>
      <c r="B55" s="12" t="s">
        <v>280</v>
      </c>
      <c r="C55" s="18" t="s">
        <v>217</v>
      </c>
    </row>
    <row r="56" spans="1:3" x14ac:dyDescent="0.25">
      <c r="A56" s="12" t="s">
        <v>162</v>
      </c>
      <c r="B56" s="12" t="s">
        <v>322</v>
      </c>
      <c r="C56" s="15" t="s">
        <v>342</v>
      </c>
    </row>
    <row r="57" spans="1:3" x14ac:dyDescent="0.25">
      <c r="A57" s="12" t="s">
        <v>162</v>
      </c>
      <c r="B57" s="12" t="s">
        <v>323</v>
      </c>
      <c r="C57" s="15" t="s">
        <v>342</v>
      </c>
    </row>
    <row r="58" spans="1:3" x14ac:dyDescent="0.25">
      <c r="A58" s="12" t="s">
        <v>346</v>
      </c>
      <c r="B58" s="12" t="s">
        <v>263</v>
      </c>
      <c r="C58" s="19" t="s">
        <v>135</v>
      </c>
    </row>
    <row r="59" spans="1:3" x14ac:dyDescent="0.25">
      <c r="A59" s="12" t="s">
        <v>344</v>
      </c>
      <c r="B59" s="12" t="s">
        <v>242</v>
      </c>
      <c r="C59" s="18" t="s">
        <v>163</v>
      </c>
    </row>
    <row r="60" spans="1:3" x14ac:dyDescent="0.25">
      <c r="A60" s="12" t="s">
        <v>346</v>
      </c>
      <c r="B60" s="12" t="s">
        <v>266</v>
      </c>
      <c r="C60" s="19" t="s">
        <v>137</v>
      </c>
    </row>
    <row r="61" spans="1:3" x14ac:dyDescent="0.25">
      <c r="A61" s="12" t="s">
        <v>8</v>
      </c>
      <c r="B61" s="12" t="s">
        <v>245</v>
      </c>
      <c r="C61" s="18" t="s">
        <v>166</v>
      </c>
    </row>
    <row r="62" spans="1:3" x14ac:dyDescent="0.25">
      <c r="A62" s="12" t="s">
        <v>95</v>
      </c>
      <c r="B62" s="12" t="s">
        <v>105</v>
      </c>
      <c r="C62" s="15" t="s">
        <v>42</v>
      </c>
    </row>
    <row r="63" spans="1:3" x14ac:dyDescent="0.25">
      <c r="A63" s="12" t="s">
        <v>346</v>
      </c>
      <c r="B63" s="12" t="s">
        <v>264</v>
      </c>
      <c r="C63" s="19" t="s">
        <v>143</v>
      </c>
    </row>
    <row r="64" spans="1:3" x14ac:dyDescent="0.25">
      <c r="A64" s="12" t="s">
        <v>346</v>
      </c>
      <c r="B64" s="12" t="s">
        <v>267</v>
      </c>
      <c r="C64" s="19" t="s">
        <v>140</v>
      </c>
    </row>
    <row r="65" spans="1:3" x14ac:dyDescent="0.25">
      <c r="A65" s="12" t="s">
        <v>33</v>
      </c>
      <c r="B65" s="12" t="s">
        <v>94</v>
      </c>
      <c r="C65" s="18" t="s">
        <v>70</v>
      </c>
    </row>
    <row r="66" spans="1:3" x14ac:dyDescent="0.25">
      <c r="A66" s="12" t="s">
        <v>28</v>
      </c>
      <c r="B66" s="12" t="s">
        <v>96</v>
      </c>
      <c r="C66" s="18" t="s">
        <v>32</v>
      </c>
    </row>
    <row r="68" spans="1:3" x14ac:dyDescent="0.25">
      <c r="A68" s="16" t="s">
        <v>350</v>
      </c>
    </row>
    <row r="69" spans="1:3" x14ac:dyDescent="0.25">
      <c r="A69" s="13" t="s">
        <v>351</v>
      </c>
    </row>
  </sheetData>
  <autoFilter ref="A1:C66">
    <sortState ref="A2:C66">
      <sortCondition ref="C1:C66"/>
    </sortState>
  </autoFilter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 History</vt:lpstr>
      <vt:lpstr>BOM</vt:lpstr>
      <vt:lpstr>New PNs_Leigh_Updated</vt:lpstr>
      <vt:lpstr>OFF-THE-SHELF_DATASHEET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2017-01-20T23:38:21Z</dcterms:modified>
</cp:coreProperties>
</file>